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45" windowWidth="8205" windowHeight="6705"/>
  </bookViews>
  <sheets>
    <sheet name="CLASSIC" sheetId="4" r:id="rId1"/>
    <sheet name="Plan1" sheetId="5" r:id="rId2"/>
  </sheets>
  <definedNames>
    <definedName name="_xlnm.Print_Titles" localSheetId="0">CLASSIC!$1:$3</definedName>
  </definedNames>
  <calcPr calcId="145621"/>
</workbook>
</file>

<file path=xl/calcChain.xml><?xml version="1.0" encoding="utf-8"?>
<calcChain xmlns="http://schemas.openxmlformats.org/spreadsheetml/2006/main">
  <c r="T73" i="4" l="1"/>
  <c r="V73" i="4" s="1"/>
  <c r="T75" i="4"/>
  <c r="V75" i="4" s="1"/>
  <c r="T258" i="4"/>
  <c r="V258" i="4" s="1"/>
  <c r="T261" i="4"/>
  <c r="V261" i="4" s="1"/>
  <c r="T262" i="4"/>
  <c r="V262" i="4" s="1"/>
  <c r="T263" i="4"/>
  <c r="V263" i="4" s="1"/>
  <c r="T257" i="4"/>
  <c r="V257" i="4" s="1"/>
  <c r="T259" i="4"/>
  <c r="V259" i="4" s="1"/>
  <c r="T237" i="4"/>
  <c r="V237" i="4" s="1"/>
  <c r="T240" i="4"/>
  <c r="V240" i="4" s="1"/>
  <c r="T241" i="4"/>
  <c r="V241" i="4" s="1"/>
  <c r="T242" i="4"/>
  <c r="V242" i="4" s="1"/>
  <c r="T168" i="4"/>
  <c r="V168" i="4" s="1"/>
  <c r="T162" i="4"/>
  <c r="V162" i="4" s="1"/>
  <c r="T163" i="4"/>
  <c r="V163" i="4" s="1"/>
  <c r="T203" i="4"/>
  <c r="V203" i="4" s="1"/>
  <c r="T156" i="4"/>
  <c r="V156" i="4" s="1"/>
  <c r="T157" i="4"/>
  <c r="V157" i="4" s="1"/>
  <c r="T158" i="4"/>
  <c r="V158" i="4" s="1"/>
  <c r="T159" i="4"/>
  <c r="V159" i="4" s="1"/>
  <c r="T151" i="4"/>
  <c r="V151" i="4" s="1"/>
  <c r="T160" i="4"/>
  <c r="V160" i="4" s="1"/>
  <c r="T167" i="4"/>
  <c r="V167" i="4" s="1"/>
  <c r="T170" i="4"/>
  <c r="V170" i="4" s="1"/>
  <c r="T161" i="4"/>
  <c r="V161" i="4" s="1"/>
  <c r="T155" i="4"/>
  <c r="V155" i="4" s="1"/>
  <c r="T164" i="4"/>
  <c r="V164" i="4" s="1"/>
  <c r="T187" i="4"/>
  <c r="V187" i="4" s="1"/>
  <c r="T190" i="4"/>
  <c r="V190" i="4" s="1"/>
  <c r="T191" i="4"/>
  <c r="V191" i="4" s="1"/>
  <c r="T193" i="4"/>
  <c r="V193" i="4" s="1"/>
  <c r="T195" i="4"/>
  <c r="V195" i="4" s="1"/>
  <c r="T194" i="4"/>
  <c r="V194" i="4" s="1"/>
  <c r="T189" i="4"/>
  <c r="V189" i="4" s="1"/>
  <c r="T197" i="4"/>
  <c r="V197" i="4" s="1"/>
  <c r="T198" i="4"/>
  <c r="V198" i="4" s="1"/>
  <c r="T201" i="4"/>
  <c r="V201" i="4" s="1"/>
  <c r="T208" i="4"/>
  <c r="V208" i="4" s="1"/>
  <c r="T211" i="4"/>
  <c r="V211" i="4" s="1"/>
  <c r="T202" i="4"/>
  <c r="V202" i="4" s="1"/>
  <c r="T209" i="4"/>
  <c r="V209" i="4" s="1"/>
  <c r="T199" i="4"/>
  <c r="V199" i="4" s="1"/>
  <c r="T200" i="4"/>
  <c r="V200" i="4" s="1"/>
  <c r="T192" i="4"/>
  <c r="V192" i="4" s="1"/>
  <c r="T196" i="4"/>
  <c r="V196" i="4" s="1"/>
  <c r="T149" i="4"/>
  <c r="V149" i="4" s="1"/>
  <c r="T150" i="4"/>
  <c r="V150" i="4" s="1"/>
  <c r="T152" i="4"/>
  <c r="V152" i="4" s="1"/>
  <c r="T154" i="4"/>
  <c r="V154" i="4" s="1"/>
  <c r="T153" i="4"/>
  <c r="V153" i="4" s="1"/>
  <c r="T122" i="4"/>
  <c r="V122" i="4" s="1"/>
  <c r="T126" i="4"/>
  <c r="V126" i="4" s="1"/>
  <c r="T127" i="4"/>
  <c r="V127" i="4" s="1"/>
  <c r="T124" i="4"/>
  <c r="V124" i="4" s="1"/>
  <c r="T128" i="4"/>
  <c r="V128" i="4" s="1"/>
  <c r="T129" i="4"/>
  <c r="V129" i="4" s="1"/>
  <c r="T130" i="4"/>
  <c r="V130" i="4" s="1"/>
  <c r="T131" i="4"/>
  <c r="V131" i="4" s="1"/>
  <c r="T132" i="4"/>
  <c r="V132" i="4" s="1"/>
  <c r="T106" i="4"/>
  <c r="V106" i="4" s="1"/>
  <c r="T99" i="4"/>
  <c r="V99" i="4" s="1"/>
  <c r="T98" i="4"/>
  <c r="V98" i="4" s="1"/>
  <c r="T255" i="4" l="1"/>
  <c r="V255" i="4" s="1"/>
  <c r="T260" i="4"/>
  <c r="V260" i="4" s="1"/>
  <c r="T234" i="4"/>
  <c r="V234" i="4" s="1"/>
  <c r="T238" i="4"/>
  <c r="V238" i="4" s="1"/>
  <c r="T239" i="4"/>
  <c r="V239" i="4" s="1"/>
  <c r="T225" i="4"/>
  <c r="V225" i="4" s="1"/>
  <c r="T226" i="4"/>
  <c r="V226" i="4" s="1"/>
  <c r="T227" i="4"/>
  <c r="V227" i="4" s="1"/>
  <c r="T228" i="4"/>
  <c r="V228" i="4" s="1"/>
  <c r="T229" i="4"/>
  <c r="V229" i="4" s="1"/>
  <c r="T230" i="4"/>
  <c r="V230" i="4" s="1"/>
  <c r="T231" i="4"/>
  <c r="V231" i="4" s="1"/>
  <c r="T232" i="4"/>
  <c r="V232" i="4" s="1"/>
  <c r="T233" i="4"/>
  <c r="V233" i="4" s="1"/>
  <c r="T169" i="4"/>
  <c r="V169" i="4" s="1"/>
  <c r="T165" i="4"/>
  <c r="V165" i="4" s="1"/>
  <c r="T166" i="4"/>
  <c r="V166" i="4" s="1"/>
  <c r="T205" i="4"/>
  <c r="V205" i="4" s="1"/>
  <c r="T210" i="4"/>
  <c r="V210" i="4" s="1"/>
  <c r="T206" i="4"/>
  <c r="V206" i="4" s="1"/>
  <c r="T204" i="4"/>
  <c r="V204" i="4" s="1"/>
  <c r="T207" i="4"/>
  <c r="V207" i="4" s="1"/>
  <c r="T183" i="4"/>
  <c r="V183" i="4" s="1"/>
  <c r="T125" i="4"/>
  <c r="V125" i="4" s="1"/>
  <c r="T100" i="4"/>
  <c r="V100" i="4" s="1"/>
  <c r="T101" i="4"/>
  <c r="V101" i="4" s="1"/>
  <c r="T103" i="4"/>
  <c r="V103" i="4" s="1"/>
  <c r="T105" i="4"/>
  <c r="V105" i="4" s="1"/>
  <c r="T95" i="4"/>
  <c r="V95" i="4" s="1"/>
  <c r="T61" i="4"/>
  <c r="V61" i="4" s="1"/>
  <c r="T62" i="4"/>
  <c r="V62" i="4" s="1"/>
  <c r="T63" i="4"/>
  <c r="V63" i="4" s="1"/>
  <c r="T64" i="4"/>
  <c r="V64" i="4" s="1"/>
  <c r="T65" i="4"/>
  <c r="V65" i="4" s="1"/>
  <c r="T66" i="4"/>
  <c r="V66" i="4" s="1"/>
  <c r="T67" i="4"/>
  <c r="V67" i="4" s="1"/>
  <c r="T68" i="4"/>
  <c r="V68" i="4" s="1"/>
  <c r="T69" i="4"/>
  <c r="V69" i="4" s="1"/>
  <c r="T70" i="4"/>
  <c r="V70" i="4" s="1"/>
  <c r="T256" i="4" l="1"/>
  <c r="V256" i="4" s="1"/>
  <c r="T236" i="4"/>
  <c r="V236" i="4" s="1"/>
  <c r="T235" i="4"/>
  <c r="V235" i="4" s="1"/>
  <c r="T188" i="4"/>
  <c r="V188" i="4" s="1"/>
  <c r="T186" i="4"/>
  <c r="V186" i="4" s="1"/>
  <c r="T181" i="4"/>
  <c r="V181" i="4" s="1"/>
  <c r="T184" i="4"/>
  <c r="V184" i="4" s="1"/>
  <c r="T182" i="4"/>
  <c r="V182" i="4" s="1"/>
  <c r="T185" i="4"/>
  <c r="V185" i="4" s="1"/>
  <c r="T148" i="4"/>
  <c r="V148" i="4" s="1"/>
  <c r="T147" i="4"/>
  <c r="V147" i="4" s="1"/>
  <c r="T146" i="4"/>
  <c r="V146" i="4" s="1"/>
  <c r="T144" i="4"/>
  <c r="V144" i="4" s="1"/>
  <c r="T143" i="4"/>
  <c r="V143" i="4" s="1"/>
  <c r="T145" i="4"/>
  <c r="V145" i="4" s="1"/>
  <c r="T142" i="4"/>
  <c r="V142" i="4" s="1"/>
  <c r="T116" i="4"/>
  <c r="V116" i="4" s="1"/>
  <c r="T119" i="4"/>
  <c r="V119" i="4" s="1"/>
  <c r="T117" i="4"/>
  <c r="V117" i="4" s="1"/>
  <c r="T121" i="4"/>
  <c r="V121" i="4" s="1"/>
  <c r="T120" i="4"/>
  <c r="V120" i="4" s="1"/>
  <c r="T123" i="4"/>
  <c r="V123" i="4" s="1"/>
  <c r="T115" i="4"/>
  <c r="V115" i="4" s="1"/>
  <c r="T118" i="4"/>
  <c r="V118" i="4" s="1"/>
  <c r="T91" i="4"/>
  <c r="V91" i="4" s="1"/>
  <c r="T107" i="4"/>
  <c r="V107" i="4" s="1"/>
  <c r="T94" i="4"/>
  <c r="V94" i="4" s="1"/>
  <c r="T92" i="4"/>
  <c r="V92" i="4" s="1"/>
  <c r="T96" i="4"/>
  <c r="V96" i="4" s="1"/>
  <c r="T104" i="4"/>
  <c r="V104" i="4" s="1"/>
  <c r="T102" i="4"/>
  <c r="V102" i="4" s="1"/>
  <c r="T97" i="4"/>
  <c r="V97" i="4" s="1"/>
  <c r="T90" i="4"/>
  <c r="V90" i="4" s="1"/>
  <c r="T93" i="4"/>
  <c r="V93" i="4" s="1"/>
  <c r="D12" i="5"/>
  <c r="D15" i="5"/>
  <c r="D16" i="5"/>
  <c r="D19" i="5"/>
  <c r="D18" i="5"/>
  <c r="D13" i="5"/>
  <c r="D22" i="5"/>
  <c r="D23" i="5"/>
  <c r="D24" i="5"/>
  <c r="D21" i="5"/>
  <c r="D17" i="5"/>
  <c r="D20" i="5"/>
  <c r="D14" i="5"/>
  <c r="D5" i="5"/>
  <c r="D7" i="5"/>
  <c r="D9" i="5"/>
  <c r="D3" i="5"/>
  <c r="D8" i="5"/>
  <c r="D2" i="5"/>
  <c r="D11" i="5"/>
  <c r="D10" i="5"/>
  <c r="D6" i="5"/>
  <c r="D4" i="5"/>
  <c r="D1" i="5"/>
  <c r="I7" i="4" l="1"/>
  <c r="K7" i="4" s="1"/>
  <c r="M7" i="4" s="1"/>
  <c r="O7" i="4" s="1"/>
  <c r="Q7" i="4" s="1"/>
  <c r="S7" i="4" s="1"/>
  <c r="D19" i="4"/>
  <c r="J19" i="4" l="1"/>
  <c r="I19" i="4" l="1"/>
  <c r="K19" i="4" s="1"/>
  <c r="M19" i="4" s="1"/>
  <c r="O19" i="4" s="1"/>
  <c r="Q19" i="4" s="1"/>
  <c r="S19" i="4" s="1"/>
  <c r="A33" i="4"/>
  <c r="A45" i="4" s="1"/>
  <c r="A59" i="4" s="1"/>
  <c r="A72" i="4" s="1"/>
  <c r="A88" i="4" s="1"/>
  <c r="A113" i="4" s="1"/>
  <c r="A140" i="4" s="1"/>
  <c r="A179" i="4" s="1"/>
  <c r="A223" i="4" s="1"/>
  <c r="A244" i="4" s="1"/>
  <c r="U19" i="4"/>
  <c r="U33" i="4"/>
  <c r="U45" i="4" s="1"/>
  <c r="U59" i="4" s="1"/>
  <c r="U72" i="4" s="1"/>
  <c r="U88" i="4" s="1"/>
  <c r="U113" i="4" s="1"/>
  <c r="U140" i="4" s="1"/>
  <c r="U179" i="4" s="1"/>
  <c r="U223" i="4" s="1"/>
  <c r="U244" i="4" s="1"/>
  <c r="R244" i="4"/>
  <c r="P244" i="4"/>
  <c r="N244" i="4"/>
  <c r="L244" i="4"/>
  <c r="J244" i="4"/>
  <c r="H244" i="4"/>
  <c r="G244" i="4"/>
  <c r="F244" i="4"/>
  <c r="R223" i="4"/>
  <c r="P223" i="4"/>
  <c r="N223" i="4"/>
  <c r="L223" i="4"/>
  <c r="J223" i="4"/>
  <c r="H223" i="4"/>
  <c r="G223" i="4"/>
  <c r="F223" i="4"/>
  <c r="T254" i="4"/>
  <c r="V254" i="4" s="1"/>
  <c r="T253" i="4"/>
  <c r="V253" i="4" s="1"/>
  <c r="T252" i="4"/>
  <c r="V252" i="4" s="1"/>
  <c r="T251" i="4"/>
  <c r="V251" i="4" s="1"/>
  <c r="T250" i="4"/>
  <c r="V250" i="4" s="1"/>
  <c r="T249" i="4"/>
  <c r="V249" i="4" s="1"/>
  <c r="T248" i="4"/>
  <c r="V248" i="4" s="1"/>
  <c r="T247" i="4"/>
  <c r="V247" i="4" s="1"/>
  <c r="T246" i="4"/>
  <c r="V246" i="4" s="1"/>
  <c r="T245" i="4"/>
  <c r="V245" i="4" s="1"/>
  <c r="T224" i="4"/>
  <c r="V224" i="4" s="1"/>
  <c r="T218" i="4"/>
  <c r="V218" i="4" s="1"/>
  <c r="T217" i="4"/>
  <c r="V217" i="4" s="1"/>
  <c r="T216" i="4"/>
  <c r="V216" i="4" s="1"/>
  <c r="T215" i="4"/>
  <c r="V215" i="4" s="1"/>
  <c r="T214" i="4"/>
  <c r="V214" i="4" s="1"/>
  <c r="T213" i="4"/>
  <c r="V213" i="4" s="1"/>
  <c r="T212" i="4"/>
  <c r="V212" i="4" s="1"/>
  <c r="T180" i="4"/>
  <c r="V180" i="4" s="1"/>
  <c r="T177" i="4"/>
  <c r="V177" i="4" s="1"/>
  <c r="T176" i="4"/>
  <c r="V176" i="4" s="1"/>
  <c r="T175" i="4"/>
  <c r="V175" i="4" s="1"/>
  <c r="T174" i="4"/>
  <c r="V174" i="4" s="1"/>
  <c r="T173" i="4"/>
  <c r="V173" i="4" s="1"/>
  <c r="T172" i="4"/>
  <c r="V172" i="4" s="1"/>
  <c r="T171" i="4"/>
  <c r="V171" i="4" s="1"/>
  <c r="T141" i="4"/>
  <c r="V141" i="4" s="1"/>
  <c r="T136" i="4"/>
  <c r="V136" i="4" s="1"/>
  <c r="T133" i="4"/>
  <c r="V133" i="4" s="1"/>
  <c r="T134" i="4"/>
  <c r="V134" i="4" s="1"/>
  <c r="T135" i="4"/>
  <c r="V135" i="4" s="1"/>
  <c r="T108" i="4"/>
  <c r="V108" i="4" s="1"/>
  <c r="T109" i="4"/>
  <c r="V109" i="4" s="1"/>
  <c r="T110" i="4"/>
  <c r="V110" i="4" s="1"/>
  <c r="T111" i="4"/>
  <c r="V111" i="4" s="1"/>
  <c r="T76" i="4"/>
  <c r="V76" i="4" s="1"/>
  <c r="T77" i="4"/>
  <c r="V77" i="4" s="1"/>
  <c r="T78" i="4"/>
  <c r="V78" i="4" s="1"/>
  <c r="T79" i="4"/>
  <c r="V79" i="4" s="1"/>
  <c r="T80" i="4"/>
  <c r="V80" i="4" s="1"/>
  <c r="T81" i="4"/>
  <c r="V81" i="4" s="1"/>
  <c r="T82" i="4"/>
  <c r="V82" i="4" s="1"/>
  <c r="T83" i="4"/>
  <c r="V83" i="4" s="1"/>
  <c r="T84" i="4"/>
  <c r="V84" i="4" s="1"/>
  <c r="T47" i="4"/>
  <c r="V47" i="4" s="1"/>
  <c r="T48" i="4"/>
  <c r="V48" i="4" s="1"/>
  <c r="T49" i="4"/>
  <c r="V49" i="4" s="1"/>
  <c r="T50" i="4"/>
  <c r="V50" i="4" s="1"/>
  <c r="T51" i="4"/>
  <c r="V51" i="4" s="1"/>
  <c r="T52" i="4"/>
  <c r="V52" i="4" s="1"/>
  <c r="T53" i="4"/>
  <c r="V53" i="4" s="1"/>
  <c r="T54" i="4"/>
  <c r="V54" i="4" s="1"/>
  <c r="T55" i="4"/>
  <c r="V55" i="4" s="1"/>
  <c r="T35" i="4"/>
  <c r="V35" i="4" s="1"/>
  <c r="T36" i="4"/>
  <c r="V36" i="4" s="1"/>
  <c r="T37" i="4"/>
  <c r="V37" i="4" s="1"/>
  <c r="T38" i="4"/>
  <c r="V38" i="4" s="1"/>
  <c r="T39" i="4"/>
  <c r="V39" i="4" s="1"/>
  <c r="T40" i="4"/>
  <c r="V40" i="4" s="1"/>
  <c r="T41" i="4"/>
  <c r="V41" i="4" s="1"/>
  <c r="T42" i="4"/>
  <c r="V42" i="4" s="1"/>
  <c r="T43" i="4"/>
  <c r="V43" i="4" s="1"/>
  <c r="T26" i="4"/>
  <c r="V26" i="4" s="1"/>
  <c r="T27" i="4"/>
  <c r="V27" i="4" s="1"/>
  <c r="T28" i="4"/>
  <c r="V28" i="4" s="1"/>
  <c r="T29" i="4"/>
  <c r="V29" i="4" s="1"/>
  <c r="T15" i="4"/>
  <c r="V15" i="4" s="1"/>
  <c r="T16" i="4"/>
  <c r="V16" i="4" s="1"/>
  <c r="T17" i="4"/>
  <c r="V17" i="4" s="1"/>
  <c r="T74" i="4"/>
  <c r="V74" i="4" s="1"/>
  <c r="T46" i="4"/>
  <c r="V46" i="4" s="1"/>
  <c r="T34" i="4"/>
  <c r="V34" i="4" s="1"/>
  <c r="T12" i="4"/>
  <c r="V12" i="4" s="1"/>
  <c r="T23" i="4"/>
  <c r="V23" i="4" s="1"/>
  <c r="T22" i="4"/>
  <c r="V22" i="4" s="1"/>
  <c r="T20" i="4"/>
  <c r="V20" i="4" s="1"/>
  <c r="T21" i="4"/>
  <c r="V21" i="4" s="1"/>
  <c r="T60" i="4"/>
  <c r="V60" i="4" s="1"/>
  <c r="T11" i="4"/>
  <c r="V11" i="4" s="1"/>
  <c r="T10" i="4"/>
  <c r="V10" i="4" s="1"/>
  <c r="T8" i="4"/>
  <c r="V8" i="4" s="1"/>
  <c r="T9" i="4"/>
  <c r="V9" i="4" s="1"/>
  <c r="T25" i="4"/>
  <c r="V25" i="4" s="1"/>
  <c r="T24" i="4"/>
  <c r="V24" i="4" s="1"/>
  <c r="T13" i="4"/>
  <c r="V13" i="4" s="1"/>
  <c r="T14" i="4"/>
  <c r="V14" i="4" s="1"/>
  <c r="G113" i="4"/>
  <c r="G88" i="4"/>
  <c r="G59" i="4"/>
  <c r="G33" i="4"/>
  <c r="G140" i="4" s="1"/>
  <c r="H33" i="4"/>
  <c r="H140" i="4" s="1"/>
  <c r="J33" i="4"/>
  <c r="J179" i="4" s="1"/>
  <c r="L33" i="4"/>
  <c r="L140" i="4" s="1"/>
  <c r="N33" i="4"/>
  <c r="N140" i="4" s="1"/>
  <c r="T114" i="4"/>
  <c r="V114" i="4" s="1"/>
  <c r="T89" i="4"/>
  <c r="V89" i="4" s="1"/>
  <c r="J113" i="4"/>
  <c r="L113" i="4"/>
  <c r="N113" i="4"/>
  <c r="P113" i="4"/>
  <c r="R113" i="4"/>
  <c r="H113" i="4"/>
  <c r="F113" i="4"/>
  <c r="H88" i="4"/>
  <c r="J88" i="4"/>
  <c r="L88" i="4"/>
  <c r="N88" i="4"/>
  <c r="P88" i="4"/>
  <c r="R88" i="4"/>
  <c r="F88" i="4"/>
  <c r="H72" i="4"/>
  <c r="J72" i="4"/>
  <c r="L72" i="4"/>
  <c r="N72" i="4"/>
  <c r="P72" i="4"/>
  <c r="R72" i="4"/>
  <c r="F72" i="4"/>
  <c r="H59" i="4"/>
  <c r="J59" i="4"/>
  <c r="L59" i="4"/>
  <c r="N59" i="4"/>
  <c r="P59" i="4"/>
  <c r="R59" i="4"/>
  <c r="F59" i="4"/>
  <c r="H45" i="4"/>
  <c r="J45" i="4"/>
  <c r="L45" i="4"/>
  <c r="N45" i="4"/>
  <c r="P45" i="4"/>
  <c r="R45" i="4"/>
  <c r="F45" i="4"/>
  <c r="P33" i="4"/>
  <c r="P179" i="4" s="1"/>
  <c r="R33" i="4"/>
  <c r="R140" i="4" s="1"/>
  <c r="F33" i="4"/>
  <c r="F140" i="4" s="1"/>
  <c r="I244" i="4" l="1"/>
  <c r="I223" i="4"/>
  <c r="R179" i="4"/>
  <c r="P140" i="4"/>
  <c r="N179" i="4"/>
  <c r="L179" i="4"/>
  <c r="J140" i="4"/>
  <c r="H179" i="4"/>
  <c r="F179" i="4"/>
  <c r="G72" i="4"/>
  <c r="I88" i="4"/>
  <c r="I33" i="4"/>
  <c r="I140" i="4" s="1"/>
  <c r="I59" i="4"/>
  <c r="I45" i="4"/>
  <c r="I179" i="4" s="1"/>
  <c r="I72" i="4"/>
  <c r="I113" i="4"/>
  <c r="G45" i="4"/>
  <c r="G179" i="4" s="1"/>
  <c r="K244" i="4" l="1"/>
  <c r="K223" i="4"/>
  <c r="K59" i="4"/>
  <c r="K88" i="4"/>
  <c r="K33" i="4"/>
  <c r="K140" i="4" s="1"/>
  <c r="M88" i="4" l="1"/>
  <c r="M223" i="4"/>
  <c r="M244" i="4"/>
  <c r="M59" i="4"/>
  <c r="M33" i="4"/>
  <c r="M140" i="4" s="1"/>
  <c r="M113" i="4"/>
  <c r="K45" i="4"/>
  <c r="K179" i="4" s="1"/>
  <c r="K72" i="4"/>
  <c r="K113" i="4"/>
  <c r="O45" i="4" l="1"/>
  <c r="O179" i="4" s="1"/>
  <c r="O223" i="4"/>
  <c r="O244" i="4"/>
  <c r="M72" i="4"/>
  <c r="O88" i="4"/>
  <c r="O59" i="4"/>
  <c r="M45" i="4"/>
  <c r="M179" i="4" s="1"/>
  <c r="O33" i="4"/>
  <c r="O140" i="4" s="1"/>
  <c r="O113" i="4"/>
  <c r="O72" i="4"/>
  <c r="S88" i="4" l="1"/>
  <c r="Q244" i="4"/>
  <c r="Q223" i="4"/>
  <c r="Q88" i="4"/>
  <c r="Q59" i="4"/>
  <c r="Q33" i="4"/>
  <c r="Q140" i="4" s="1"/>
  <c r="Q72" i="4"/>
  <c r="S59" i="4"/>
  <c r="S33" i="4" l="1"/>
  <c r="S140" i="4" s="1"/>
  <c r="S223" i="4"/>
  <c r="S244" i="4"/>
  <c r="Q113" i="4"/>
  <c r="Q45" i="4"/>
  <c r="Q179" i="4" s="1"/>
  <c r="S45" i="4"/>
  <c r="S179" i="4" s="1"/>
  <c r="S113" i="4"/>
  <c r="S72" i="4"/>
</calcChain>
</file>

<file path=xl/sharedStrings.xml><?xml version="1.0" encoding="utf-8"?>
<sst xmlns="http://schemas.openxmlformats.org/spreadsheetml/2006/main" count="624" uniqueCount="243">
  <si>
    <t>PILOTO</t>
  </si>
  <si>
    <t>NAVEGADOR</t>
  </si>
  <si>
    <t>CARRO</t>
  </si>
  <si>
    <t>TOTAL</t>
  </si>
  <si>
    <t>SOMA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</si>
  <si>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</si>
  <si>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</si>
  <si>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</si>
  <si>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</si>
  <si>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</si>
  <si>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</si>
  <si>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</si>
  <si>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</si>
  <si>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</si>
  <si>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</si>
  <si>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CATEGORIA C - VINTAGE - ATÉ 31/12/1930</t>
  </si>
  <si>
    <t>CATEGORIA E - Pós Guerra – Construídos entre 1946 e 31/12/1960</t>
  </si>
  <si>
    <t>CATEGORIA D - Pós Vintage - Construídos entre 1931 e 31/12/1945</t>
  </si>
  <si>
    <t>CATEGORIA F - Contemporâneos I – Construídos entre 1961 e 31/12/1970</t>
  </si>
  <si>
    <t>FEDERAÇÃO BRASILEIRA DE VEÍCULOS ANTIGOS</t>
  </si>
  <si>
    <t>CLASSIFICAÇÃO DA 1ª COPA GAÚCHA DE REGULARIDADE PARA VEÍCULOS HISTÓRICOS 2016</t>
  </si>
  <si>
    <t>CATEGORIA G - Contemporâneos II – Construídos entre 1971 até 1980</t>
  </si>
  <si>
    <t>PRAIAS</t>
  </si>
  <si>
    <t>MEIA NOITE</t>
  </si>
  <si>
    <t>SERRA</t>
  </si>
  <si>
    <t>VINHEDOS</t>
  </si>
  <si>
    <t>NOVA PRATA</t>
  </si>
  <si>
    <t>INTER 1</t>
  </si>
  <si>
    <t>INTER 2</t>
  </si>
  <si>
    <t>N-2</t>
  </si>
  <si>
    <t>CATEGORIA H – Contemporâneos III – Construídos entre 1981 até o limite de 30 anos</t>
  </si>
  <si>
    <t>CL</t>
  </si>
  <si>
    <t>BÔNUS LARGADA</t>
  </si>
  <si>
    <t>Paulo Menezes</t>
  </si>
  <si>
    <t>Leonardo Tumelero</t>
  </si>
  <si>
    <t>Rogério Franz</t>
  </si>
  <si>
    <t>Mário Nardi</t>
  </si>
  <si>
    <t>Mercedes Benz 280S</t>
  </si>
  <si>
    <t>Marcelo Manteli</t>
  </si>
  <si>
    <t>Simone Bumbel</t>
  </si>
  <si>
    <t>ANO</t>
  </si>
  <si>
    <t>Chevrolet Bel Air</t>
  </si>
  <si>
    <t>MGB</t>
  </si>
  <si>
    <t>Mauro Veeck</t>
  </si>
  <si>
    <t>Rodrigo Cirne Lima</t>
  </si>
  <si>
    <t>VW TL</t>
  </si>
  <si>
    <t>Leandro Mazzocatto</t>
  </si>
  <si>
    <t>Adriano Valduga</t>
  </si>
  <si>
    <t>Corvette Roadster 427</t>
  </si>
  <si>
    <t>Gilberto Moraes</t>
  </si>
  <si>
    <t>Fernanda Biavatti</t>
  </si>
  <si>
    <t>Oscar Leke</t>
  </si>
  <si>
    <t>Laila Leão</t>
  </si>
  <si>
    <t>VW Carmann Ghia</t>
  </si>
  <si>
    <t>Puma DKW</t>
  </si>
  <si>
    <t>Roberto menegotto</t>
  </si>
  <si>
    <t>José Carniel</t>
  </si>
  <si>
    <t>Fernando Gudde</t>
  </si>
  <si>
    <t>André Brandelli</t>
  </si>
  <si>
    <t>Chevrolet Corvette</t>
  </si>
  <si>
    <t>Alberto Quevedo</t>
  </si>
  <si>
    <t>Gilbeto Schuch</t>
  </si>
  <si>
    <t>VW Brasília</t>
  </si>
  <si>
    <t>Giovanni Saibel</t>
  </si>
  <si>
    <t>Altemir Saibel</t>
  </si>
  <si>
    <t>Chevrolet Covette C4</t>
  </si>
  <si>
    <t>1Paulo MenezesFernanda RecenaChevrolet Bel Air1954Advanced</t>
  </si>
  <si>
    <t>2Marcelo MantelliSimone BumbellMG B1967Classic</t>
  </si>
  <si>
    <t>4Vitor LarguraFernando LarguraBMW 20021968Classic</t>
  </si>
  <si>
    <t>5Gilberto MoraesFernanda BiavattiKarmann Ghia1968Classic</t>
  </si>
  <si>
    <t>6Rogério FranzMario NardiMB 280S1969Advanced</t>
  </si>
  <si>
    <t>7João CoutoGuilherme CoutoKarmann Ghia1969Novatos</t>
  </si>
  <si>
    <t>8Ronaldo BittencourtIgnacio BlancoChevrolet Opala1970Advanced</t>
  </si>
  <si>
    <t>9Elisabeth C Costa Jarbas BroccaVW TL1970Classic</t>
  </si>
  <si>
    <t>10Mauro WeckRodrigo Cirne LimaVW SP21972Classic</t>
  </si>
  <si>
    <t>12Rosario VeppoJaime PetersenMB SLC3501973Advanced</t>
  </si>
  <si>
    <t>13Jorge LohmanGermano LohmanMB 350SL1973Classic</t>
  </si>
  <si>
    <t>14Wanderley NataliLuis Fernando BumbelAlfa Romeu Spider1973Advanced</t>
  </si>
  <si>
    <t>15Roberto MenegottoJosé CarnielKarmann Ghia TC1974Classic</t>
  </si>
  <si>
    <t>16Marcio MigliavaccaVictor Enzo GavaFord Maverick1974Novatos</t>
  </si>
  <si>
    <t>17Fernando H. GuddeAndré Brandellitriumph spitfire mk41974Classic</t>
  </si>
  <si>
    <t>18Vitor José GiovanniniEdson CasagrandaCorvette Stingray Targa1974Novatos</t>
  </si>
  <si>
    <t>19Luiz Gustavo TarragoRogério KochChevrolet Opala Coupe1977Advanced</t>
  </si>
  <si>
    <t>22AltemirGiovanni SaibelCHEVROLET CORVETTE C41984Novatos</t>
  </si>
  <si>
    <t>23Eduardo FredianiMaria de Fátima FredianiChevrolet Opala1986Novatos</t>
  </si>
  <si>
    <t>3Oscar Fernando Leke Laila Leão Cesar Puma DKW1967Advanced</t>
  </si>
  <si>
    <t>11 Patrícia Druck Ricardo Cornelius Karmann Ghia 1970 Novatos</t>
  </si>
  <si>
    <t>20Leonardo TumeleroLeonardo BahiaVW 13001973Classic</t>
  </si>
  <si>
    <t>24 Julio Picolli Suzana PicolliCorcel 1970 Novatos</t>
  </si>
  <si>
    <t>21Marcelo Caramori NoalEduardo Homrich GranzottoVW PASSAT TS1982Advanced</t>
  </si>
  <si>
    <t>Opala</t>
  </si>
  <si>
    <t>Ronaldo Bitencourt</t>
  </si>
  <si>
    <t>Ignácio Blanco</t>
  </si>
  <si>
    <t>Corcel</t>
  </si>
  <si>
    <t>Julio Picolli</t>
  </si>
  <si>
    <t>Suzana Picolli</t>
  </si>
  <si>
    <t>Elisabeth Costa</t>
  </si>
  <si>
    <t>Jarbas Brocca</t>
  </si>
  <si>
    <t>Guilherme Couto</t>
  </si>
  <si>
    <t>João Couto</t>
  </si>
  <si>
    <t>Patricia Druck</t>
  </si>
  <si>
    <t>Ricardo Cornelius</t>
  </si>
  <si>
    <t>BMW 2002</t>
  </si>
  <si>
    <t>Fernando Largura</t>
  </si>
  <si>
    <t>Vitor Largura</t>
  </si>
  <si>
    <t>Fernanda Recena</t>
  </si>
  <si>
    <t>11º</t>
  </si>
  <si>
    <t>12º</t>
  </si>
  <si>
    <t>VW Fusca 1330</t>
  </si>
  <si>
    <t>Leonardo Bahia</t>
  </si>
  <si>
    <t>Opala Coupé</t>
  </si>
  <si>
    <t>Luiz Gustavo Tarragô</t>
  </si>
  <si>
    <t>Rogério Koch</t>
  </si>
  <si>
    <t>VW SP2</t>
  </si>
  <si>
    <t>Ford Maverick</t>
  </si>
  <si>
    <t>Marcio Migliavacca</t>
  </si>
  <si>
    <t>Victor Enzo Gava</t>
  </si>
  <si>
    <t>MB 350 SL</t>
  </si>
  <si>
    <t>Jorge Lohman</t>
  </si>
  <si>
    <t>Germano Lohman</t>
  </si>
  <si>
    <t>Vitor José Giovannini</t>
  </si>
  <si>
    <t>Edson Casagranda</t>
  </si>
  <si>
    <t>MB 350 SLC</t>
  </si>
  <si>
    <t>Rosário Veppo</t>
  </si>
  <si>
    <t>Jaime Petersen</t>
  </si>
  <si>
    <t>Alfa Romeu Spider</t>
  </si>
  <si>
    <t>Wanderley Natali</t>
  </si>
  <si>
    <t>Luis Fernando Bumbel</t>
  </si>
  <si>
    <t>º</t>
  </si>
  <si>
    <t>VW Passat TS</t>
  </si>
  <si>
    <t>Marcelo Caramori Noal</t>
  </si>
  <si>
    <t>Eduardo Homrich Granzotto</t>
  </si>
  <si>
    <t>Chevrolet Opala</t>
  </si>
  <si>
    <t>Eduardo Frediani</t>
  </si>
  <si>
    <t>Maria de Fátima Frediani</t>
  </si>
  <si>
    <t>Plymouth Deluxe</t>
  </si>
  <si>
    <t>Cesar Dall Agnol</t>
  </si>
  <si>
    <t>Miguel Dall Agnol</t>
  </si>
  <si>
    <t>Regina Natali</t>
  </si>
  <si>
    <t>Alfa Romeo Giulia</t>
  </si>
  <si>
    <t>Ricardo Matiolo</t>
  </si>
  <si>
    <t>VW Fusca</t>
  </si>
  <si>
    <t>Flavio Montana</t>
  </si>
  <si>
    <t>Andre Bissani</t>
  </si>
  <si>
    <t>Marcos Fiori</t>
  </si>
  <si>
    <t>Ford Galaxie 500</t>
  </si>
  <si>
    <t>Rudy Garcia</t>
  </si>
  <si>
    <t>Elizandro Wonsovicz</t>
  </si>
  <si>
    <t>13º</t>
  </si>
  <si>
    <t>14º</t>
  </si>
  <si>
    <t>15º</t>
  </si>
  <si>
    <t>16º</t>
  </si>
  <si>
    <t>Valter Fernandes</t>
  </si>
  <si>
    <t>Mini Morris</t>
  </si>
  <si>
    <t>Gilberto Mejolaro</t>
  </si>
  <si>
    <t>Marcelo Mejolaro</t>
  </si>
  <si>
    <t>Mario Cortelini</t>
  </si>
  <si>
    <t>Tiarles Crestani</t>
  </si>
  <si>
    <t>Ford Corcel</t>
  </si>
  <si>
    <t>Laoni Toson</t>
  </si>
  <si>
    <t>Romeu Ártico</t>
  </si>
  <si>
    <t>João Luiz Deitos</t>
  </si>
  <si>
    <t>Gisele Deitos</t>
  </si>
  <si>
    <t>Ari Peruzzo</t>
  </si>
  <si>
    <t>Rogério Colla</t>
  </si>
  <si>
    <t>Ford Galaxie LTD</t>
  </si>
  <si>
    <t>Claires Viezzes</t>
  </si>
  <si>
    <t>Dodge Magnum</t>
  </si>
  <si>
    <t>Gilberto Romanzini</t>
  </si>
  <si>
    <t>Gilmar Romanzini</t>
  </si>
  <si>
    <t>Leonardo Farina</t>
  </si>
  <si>
    <t>Dodge Charger R/T</t>
  </si>
  <si>
    <t>Melaine Rigo</t>
  </si>
  <si>
    <t>Guilherme Fracaso</t>
  </si>
  <si>
    <t>Fabricio Nuss</t>
  </si>
  <si>
    <t>Puma GTS</t>
  </si>
  <si>
    <t>Luis Miranda</t>
  </si>
  <si>
    <t>Leonardo Stefani</t>
  </si>
  <si>
    <t>17º</t>
  </si>
  <si>
    <t>18º</t>
  </si>
  <si>
    <t>19º</t>
  </si>
  <si>
    <t>20º</t>
  </si>
  <si>
    <t>21º</t>
  </si>
  <si>
    <t>22º</t>
  </si>
  <si>
    <t>VW Voyage</t>
  </si>
  <si>
    <t>Adilson Baher</t>
  </si>
  <si>
    <t>Rosane Baher</t>
  </si>
  <si>
    <t>Anônio Greca</t>
  </si>
  <si>
    <t>Eduardo Faet</t>
  </si>
  <si>
    <t>MB 190E</t>
  </si>
  <si>
    <t>Ford Landau</t>
  </si>
  <si>
    <t>Tiago Marchesini</t>
  </si>
  <si>
    <t>Michel Bonatto</t>
  </si>
  <si>
    <t>Larissa Couto</t>
  </si>
  <si>
    <t>Alexandre Goerl</t>
  </si>
  <si>
    <t>Simca Chambord</t>
  </si>
  <si>
    <t>Angela Kops</t>
  </si>
  <si>
    <t>Ricardo Cornellius</t>
  </si>
  <si>
    <t>Fiat 147</t>
  </si>
  <si>
    <t>Diego Bronzato</t>
  </si>
  <si>
    <t>VW Fusca 1600</t>
  </si>
  <si>
    <t>Isa Lohman</t>
  </si>
  <si>
    <t>Gabriel Stefenon</t>
  </si>
  <si>
    <t>Porsche 914</t>
  </si>
  <si>
    <t>Mario Rambo</t>
  </si>
  <si>
    <t>Ricardo Atencio</t>
  </si>
  <si>
    <t>Alfa Romeo 2300</t>
  </si>
  <si>
    <t>Roberto Schiundwein</t>
  </si>
  <si>
    <t>Cristina Monteiro</t>
  </si>
  <si>
    <t>Felipe Dariano</t>
  </si>
  <si>
    <t>BMW 633</t>
  </si>
  <si>
    <t>Ana Paula Kraemer</t>
  </si>
  <si>
    <t>Henrique Thielmann</t>
  </si>
  <si>
    <t>Mercedes 500SL</t>
  </si>
  <si>
    <t>Luiz Antônio Cavaliers</t>
  </si>
  <si>
    <t>Gustavo Bado</t>
  </si>
  <si>
    <t>Patricia Cunha</t>
  </si>
  <si>
    <t>Mauro Dalla Vale</t>
  </si>
  <si>
    <t>Jaguar XJ6</t>
  </si>
  <si>
    <t>Marcos Assis</t>
  </si>
  <si>
    <t>Marcelo Lima de Andrade</t>
  </si>
  <si>
    <t>VW Fusca 1500</t>
  </si>
  <si>
    <t>Marsal Andrade Fonseca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</si>
  <si>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</si>
  <si>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</si>
  <si>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</si>
  <si>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</si>
  <si>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</si>
  <si>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</si>
  <si>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</si>
  <si>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</si>
  <si>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</si>
  <si>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</si>
  <si>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Cícero Hartmann</t>
  </si>
  <si>
    <t>Santa Matilde</t>
  </si>
  <si>
    <t>João Schmidt</t>
  </si>
  <si>
    <t>Antônio Greca</t>
  </si>
  <si>
    <t>Luiz Fernando Geweher</t>
  </si>
  <si>
    <t>Porsche 928</t>
  </si>
  <si>
    <t>Helen</t>
  </si>
  <si>
    <t>Taleirand Silveira Peixoto</t>
  </si>
  <si>
    <t>Raquel Beck</t>
  </si>
  <si>
    <t>Chevrolet Opala Silverstar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</si>
</sst>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0"/>
      <color indexed="10"/>
      <name val="Bookman Old Style"/>
      <family val="1"/>
    </font>
    <font>
      <b/>
      <sz val="10"/>
      <color indexed="12"/>
      <name val="Bookman Old Style"/>
      <family val="1"/>
    </font>
    <font>
      <sz val="7"/>
      <name val="Bookman Old Style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0" borderId="0" xfId="0" applyFont="1" applyProtection="1"/>
    <xf numFmtId="9" fontId="3" fillId="0" borderId="0" xfId="0" applyNumberFormat="1" applyFont="1" applyAlignment="1" applyProtection="1">
      <alignment horizontal="center"/>
    </xf>
    <xf numFmtId="0" fontId="3" fillId="0" borderId="0" xfId="0" applyFont="1" applyFill="1" applyProtection="1"/>
    <xf numFmtId="0" fontId="9" fillId="0" borderId="0" xfId="0" applyFont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quotePrefix="1" applyFont="1" applyFill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left"/>
    </xf>
    <xf numFmtId="0" fontId="3" fillId="4" borderId="0" xfId="0" applyFont="1" applyFill="1" applyProtection="1"/>
    <xf numFmtId="0" fontId="9" fillId="0" borderId="0" xfId="0" applyFont="1" applyFill="1" applyProtection="1"/>
    <xf numFmtId="0" fontId="3" fillId="0" borderId="0" xfId="0" applyFont="1" applyBorder="1" applyAlignment="1" applyProtection="1">
      <alignment horizontal="center"/>
    </xf>
    <xf numFmtId="0" fontId="4" fillId="5" borderId="0" xfId="0" applyFont="1" applyFill="1" applyAlignment="1" applyProtection="1">
      <alignment horizontal="left"/>
    </xf>
    <xf numFmtId="0" fontId="3" fillId="5" borderId="0" xfId="0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3" fillId="5" borderId="0" xfId="0" applyFont="1" applyFill="1" applyProtection="1"/>
    <xf numFmtId="0" fontId="10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 textRotation="90"/>
    </xf>
    <xf numFmtId="0" fontId="4" fillId="6" borderId="0" xfId="0" applyFont="1" applyFill="1" applyAlignment="1" applyProtection="1">
      <alignment horizontal="left"/>
    </xf>
    <xf numFmtId="0" fontId="3" fillId="6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left"/>
    </xf>
    <xf numFmtId="0" fontId="3" fillId="6" borderId="0" xfId="0" applyFont="1" applyFill="1" applyProtection="1"/>
    <xf numFmtId="0" fontId="3" fillId="0" borderId="0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Border="1" applyProtection="1"/>
    <xf numFmtId="0" fontId="4" fillId="7" borderId="0" xfId="0" applyFont="1" applyFill="1" applyAlignment="1" applyProtection="1">
      <alignment horizontal="left"/>
    </xf>
    <xf numFmtId="0" fontId="3" fillId="7" borderId="0" xfId="0" applyFont="1" applyFill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3" fillId="7" borderId="0" xfId="0" applyFont="1" applyFill="1" applyProtection="1"/>
    <xf numFmtId="0" fontId="4" fillId="8" borderId="0" xfId="0" applyFont="1" applyFill="1" applyAlignment="1" applyProtection="1">
      <alignment horizontal="left"/>
    </xf>
    <xf numFmtId="0" fontId="3" fillId="8" borderId="0" xfId="0" applyFont="1" applyFill="1" applyAlignment="1" applyProtection="1">
      <alignment horizontal="center"/>
    </xf>
    <xf numFmtId="0" fontId="2" fillId="8" borderId="0" xfId="0" applyFont="1" applyFill="1" applyAlignment="1" applyProtection="1">
      <alignment horizontal="left"/>
    </xf>
    <xf numFmtId="0" fontId="3" fillId="8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quotePrefix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49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6" fillId="8" borderId="2" xfId="0" applyFont="1" applyFill="1" applyBorder="1" applyAlignment="1" applyProtection="1">
      <alignment horizontal="center" vertical="center" wrapText="1"/>
    </xf>
    <xf numFmtId="0" fontId="6" fillId="8" borderId="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28" xfId="0" applyNumberFormat="1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28" xfId="0" quotePrefix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7" borderId="26" xfId="0" applyFont="1" applyFill="1" applyBorder="1" applyAlignment="1" applyProtection="1">
      <alignment horizontal="center" vertical="center" wrapText="1"/>
    </xf>
    <xf numFmtId="0" fontId="6" fillId="8" borderId="2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12" fillId="0" borderId="35" xfId="0" applyFont="1" applyBorder="1"/>
    <xf numFmtId="0" fontId="12" fillId="0" borderId="37" xfId="0" applyFont="1" applyBorder="1"/>
    <xf numFmtId="0" fontId="11" fillId="0" borderId="37" xfId="0" applyFont="1" applyBorder="1"/>
    <xf numFmtId="0" fontId="12" fillId="0" borderId="38" xfId="0" applyFont="1" applyBorder="1"/>
    <xf numFmtId="0" fontId="11" fillId="0" borderId="35" xfId="0" applyFont="1" applyBorder="1"/>
    <xf numFmtId="0" fontId="11" fillId="0" borderId="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39" xfId="0" applyFont="1" applyFill="1" applyBorder="1" applyAlignment="1">
      <alignment horizontal="center"/>
    </xf>
    <xf numFmtId="1" fontId="11" fillId="0" borderId="40" xfId="0" applyNumberFormat="1" applyFont="1" applyBorder="1" applyAlignment="1">
      <alignment horizontal="center"/>
    </xf>
    <xf numFmtId="1" fontId="11" fillId="0" borderId="41" xfId="0" applyNumberFormat="1" applyFont="1" applyBorder="1" applyAlignment="1">
      <alignment horizontal="center"/>
    </xf>
    <xf numFmtId="1" fontId="11" fillId="0" borderId="42" xfId="0" applyNumberFormat="1" applyFont="1" applyBorder="1" applyAlignment="1">
      <alignment horizontal="center"/>
    </xf>
    <xf numFmtId="1" fontId="11" fillId="0" borderId="43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2" fillId="0" borderId="48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8" fillId="0" borderId="51" xfId="0" quotePrefix="1" applyFont="1" applyFill="1" applyBorder="1" applyAlignment="1" applyProtection="1">
      <alignment horizontal="center" vertical="center"/>
    </xf>
    <xf numFmtId="0" fontId="8" fillId="0" borderId="49" xfId="0" quotePrefix="1" applyFont="1" applyFill="1" applyBorder="1" applyAlignment="1" applyProtection="1">
      <alignment horizontal="center" vertical="center"/>
    </xf>
    <xf numFmtId="0" fontId="8" fillId="0" borderId="28" xfId="0" quotePrefix="1" applyNumberFormat="1" applyFont="1" applyFill="1" applyBorder="1" applyAlignment="1" applyProtection="1">
      <alignment horizontal="center" vertical="center"/>
    </xf>
    <xf numFmtId="0" fontId="8" fillId="0" borderId="12" xfId="0" quotePrefix="1" applyNumberFormat="1" applyFont="1" applyFill="1" applyBorder="1" applyAlignment="1" applyProtection="1">
      <alignment horizontal="center" vertical="center"/>
    </xf>
    <xf numFmtId="0" fontId="8" fillId="0" borderId="28" xfId="0" quotePrefix="1" applyFont="1" applyBorder="1" applyAlignment="1" applyProtection="1">
      <alignment horizontal="center" vertical="center"/>
    </xf>
    <xf numFmtId="0" fontId="8" fillId="0" borderId="12" xfId="0" quotePrefix="1" applyFont="1" applyBorder="1" applyAlignment="1" applyProtection="1">
      <alignment horizontal="center" vertical="center"/>
    </xf>
    <xf numFmtId="0" fontId="8" fillId="0" borderId="51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8" fillId="0" borderId="57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62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horizontal="center" vertical="center"/>
    </xf>
    <xf numFmtId="0" fontId="8" fillId="0" borderId="65" xfId="0" applyFont="1" applyFill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/>
    </xf>
    <xf numFmtId="0" fontId="8" fillId="0" borderId="51" xfId="0" quotePrefix="1" applyNumberFormat="1" applyFont="1" applyFill="1" applyBorder="1" applyAlignment="1" applyProtection="1">
      <alignment horizontal="center" vertical="center"/>
    </xf>
    <xf numFmtId="0" fontId="8" fillId="0" borderId="49" xfId="0" quotePrefix="1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38100</xdr:rowOff>
    </xdr:from>
    <xdr:to>
      <xdr:col>1</xdr:col>
      <xdr:colOff>171450</xdr:colOff>
      <xdr:row>10</xdr:row>
      <xdr:rowOff>152400</xdr:rowOff>
    </xdr:to>
    <xdr:sp macro="" textlink="">
      <xdr:nvSpPr>
        <xdr:cNvPr id="7837" name="Rectangle 1"/>
        <xdr:cNvSpPr>
          <a:spLocks noChangeArrowheads="1"/>
        </xdr:cNvSpPr>
      </xdr:nvSpPr>
      <xdr:spPr bwMode="auto">
        <a:xfrm>
          <a:off x="381000" y="18954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</xdr:row>
      <xdr:rowOff>38100</xdr:rowOff>
    </xdr:from>
    <xdr:to>
      <xdr:col>1</xdr:col>
      <xdr:colOff>180975</xdr:colOff>
      <xdr:row>9</xdr:row>
      <xdr:rowOff>152400</xdr:rowOff>
    </xdr:to>
    <xdr:sp macro="" textlink="">
      <xdr:nvSpPr>
        <xdr:cNvPr id="7838" name="AutoShape 2"/>
        <xdr:cNvSpPr>
          <a:spLocks noChangeArrowheads="1"/>
        </xdr:cNvSpPr>
      </xdr:nvSpPr>
      <xdr:spPr bwMode="auto">
        <a:xfrm>
          <a:off x="381000" y="1695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</xdr:row>
      <xdr:rowOff>57150</xdr:rowOff>
    </xdr:from>
    <xdr:to>
      <xdr:col>1</xdr:col>
      <xdr:colOff>171450</xdr:colOff>
      <xdr:row>13</xdr:row>
      <xdr:rowOff>171450</xdr:rowOff>
    </xdr:to>
    <xdr:sp macro="" textlink="">
      <xdr:nvSpPr>
        <xdr:cNvPr id="7839" name="AutoShape 3"/>
        <xdr:cNvSpPr>
          <a:spLocks noChangeArrowheads="1"/>
        </xdr:cNvSpPr>
      </xdr:nvSpPr>
      <xdr:spPr bwMode="auto">
        <a:xfrm rot="10800000">
          <a:off x="381000" y="251460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8</xdr:row>
      <xdr:rowOff>38100</xdr:rowOff>
    </xdr:from>
    <xdr:to>
      <xdr:col>1</xdr:col>
      <xdr:colOff>180975</xdr:colOff>
      <xdr:row>8</xdr:row>
      <xdr:rowOff>152400</xdr:rowOff>
    </xdr:to>
    <xdr:sp macro="" textlink="">
      <xdr:nvSpPr>
        <xdr:cNvPr id="7840" name="AutoShape 4"/>
        <xdr:cNvSpPr>
          <a:spLocks noChangeArrowheads="1"/>
        </xdr:cNvSpPr>
      </xdr:nvSpPr>
      <xdr:spPr bwMode="auto">
        <a:xfrm>
          <a:off x="381000" y="14954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171450</xdr:colOff>
      <xdr:row>12</xdr:row>
      <xdr:rowOff>152400</xdr:rowOff>
    </xdr:to>
    <xdr:sp macro="" textlink="">
      <xdr:nvSpPr>
        <xdr:cNvPr id="7842" name="AutoShape 6"/>
        <xdr:cNvSpPr>
          <a:spLocks noChangeArrowheads="1"/>
        </xdr:cNvSpPr>
      </xdr:nvSpPr>
      <xdr:spPr bwMode="auto">
        <a:xfrm>
          <a:off x="381000" y="22955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14</xdr:row>
      <xdr:rowOff>0</xdr:rowOff>
    </xdr:from>
    <xdr:to>
      <xdr:col>1</xdr:col>
      <xdr:colOff>180975</xdr:colOff>
      <xdr:row>14</xdr:row>
      <xdr:rowOff>0</xdr:rowOff>
    </xdr:to>
    <xdr:sp macro="" textlink="">
      <xdr:nvSpPr>
        <xdr:cNvPr id="7843" name="AutoShape 7"/>
        <xdr:cNvSpPr>
          <a:spLocks noChangeArrowheads="1"/>
        </xdr:cNvSpPr>
      </xdr:nvSpPr>
      <xdr:spPr bwMode="auto">
        <a:xfrm rot="10800000">
          <a:off x="381000" y="26574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</xdr:row>
      <xdr:rowOff>0</xdr:rowOff>
    </xdr:from>
    <xdr:to>
      <xdr:col>1</xdr:col>
      <xdr:colOff>180975</xdr:colOff>
      <xdr:row>17</xdr:row>
      <xdr:rowOff>0</xdr:rowOff>
    </xdr:to>
    <xdr:sp macro="" textlink="">
      <xdr:nvSpPr>
        <xdr:cNvPr id="7844" name="Rectangle 8"/>
        <xdr:cNvSpPr>
          <a:spLocks noChangeArrowheads="1"/>
        </xdr:cNvSpPr>
      </xdr:nvSpPr>
      <xdr:spPr bwMode="auto">
        <a:xfrm>
          <a:off x="381000" y="32575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</xdr:row>
      <xdr:rowOff>38100</xdr:rowOff>
    </xdr:from>
    <xdr:to>
      <xdr:col>1</xdr:col>
      <xdr:colOff>180975</xdr:colOff>
      <xdr:row>7</xdr:row>
      <xdr:rowOff>152400</xdr:rowOff>
    </xdr:to>
    <xdr:sp macro="" textlink="">
      <xdr:nvSpPr>
        <xdr:cNvPr id="7845" name="Rectangle 9"/>
        <xdr:cNvSpPr>
          <a:spLocks noChangeArrowheads="1"/>
        </xdr:cNvSpPr>
      </xdr:nvSpPr>
      <xdr:spPr bwMode="auto">
        <a:xfrm>
          <a:off x="381000" y="12954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25</xdr:row>
      <xdr:rowOff>0</xdr:rowOff>
    </xdr:from>
    <xdr:to>
      <xdr:col>1</xdr:col>
      <xdr:colOff>190500</xdr:colOff>
      <xdr:row>25</xdr:row>
      <xdr:rowOff>0</xdr:rowOff>
    </xdr:to>
    <xdr:sp macro="" textlink="">
      <xdr:nvSpPr>
        <xdr:cNvPr id="7846" name="Rectangle 10"/>
        <xdr:cNvSpPr>
          <a:spLocks noChangeArrowheads="1"/>
        </xdr:cNvSpPr>
      </xdr:nvSpPr>
      <xdr:spPr bwMode="auto">
        <a:xfrm>
          <a:off x="381000" y="50006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</xdr:row>
      <xdr:rowOff>0</xdr:rowOff>
    </xdr:from>
    <xdr:to>
      <xdr:col>1</xdr:col>
      <xdr:colOff>180975</xdr:colOff>
      <xdr:row>14</xdr:row>
      <xdr:rowOff>0</xdr:rowOff>
    </xdr:to>
    <xdr:sp macro="" textlink="">
      <xdr:nvSpPr>
        <xdr:cNvPr id="7847" name="Rectangle 13"/>
        <xdr:cNvSpPr>
          <a:spLocks noChangeArrowheads="1"/>
        </xdr:cNvSpPr>
      </xdr:nvSpPr>
      <xdr:spPr bwMode="auto">
        <a:xfrm>
          <a:off x="381000" y="26574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22</xdr:row>
      <xdr:rowOff>38100</xdr:rowOff>
    </xdr:from>
    <xdr:to>
      <xdr:col>1</xdr:col>
      <xdr:colOff>171450</xdr:colOff>
      <xdr:row>22</xdr:row>
      <xdr:rowOff>152400</xdr:rowOff>
    </xdr:to>
    <xdr:sp macro="" textlink="">
      <xdr:nvSpPr>
        <xdr:cNvPr id="7848" name="Rectangle 14"/>
        <xdr:cNvSpPr>
          <a:spLocks noChangeArrowheads="1"/>
        </xdr:cNvSpPr>
      </xdr:nvSpPr>
      <xdr:spPr bwMode="auto">
        <a:xfrm>
          <a:off x="381000" y="44386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21</xdr:row>
      <xdr:rowOff>38100</xdr:rowOff>
    </xdr:from>
    <xdr:to>
      <xdr:col>1</xdr:col>
      <xdr:colOff>180975</xdr:colOff>
      <xdr:row>21</xdr:row>
      <xdr:rowOff>152400</xdr:rowOff>
    </xdr:to>
    <xdr:sp macro="" textlink="">
      <xdr:nvSpPr>
        <xdr:cNvPr id="7849" name="AutoShape 15"/>
        <xdr:cNvSpPr>
          <a:spLocks noChangeArrowheads="1"/>
        </xdr:cNvSpPr>
      </xdr:nvSpPr>
      <xdr:spPr bwMode="auto">
        <a:xfrm>
          <a:off x="381000" y="42386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47625</xdr:rowOff>
    </xdr:from>
    <xdr:to>
      <xdr:col>1</xdr:col>
      <xdr:colOff>161925</xdr:colOff>
      <xdr:row>24</xdr:row>
      <xdr:rowOff>161925</xdr:rowOff>
    </xdr:to>
    <xdr:sp macro="" textlink="">
      <xdr:nvSpPr>
        <xdr:cNvPr id="7851" name="AutoShape 17"/>
        <xdr:cNvSpPr>
          <a:spLocks noChangeArrowheads="1"/>
        </xdr:cNvSpPr>
      </xdr:nvSpPr>
      <xdr:spPr bwMode="auto">
        <a:xfrm>
          <a:off x="381000" y="48482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29</xdr:row>
      <xdr:rowOff>0</xdr:rowOff>
    </xdr:from>
    <xdr:to>
      <xdr:col>1</xdr:col>
      <xdr:colOff>180975</xdr:colOff>
      <xdr:row>29</xdr:row>
      <xdr:rowOff>0</xdr:rowOff>
    </xdr:to>
    <xdr:sp macro="" textlink="">
      <xdr:nvSpPr>
        <xdr:cNvPr id="7852" name="AutoShape 18"/>
        <xdr:cNvSpPr>
          <a:spLocks noChangeArrowheads="1"/>
        </xdr:cNvSpPr>
      </xdr:nvSpPr>
      <xdr:spPr bwMode="auto">
        <a:xfrm rot="10800000">
          <a:off x="381000" y="62007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38100</xdr:rowOff>
    </xdr:from>
    <xdr:to>
      <xdr:col>1</xdr:col>
      <xdr:colOff>171450</xdr:colOff>
      <xdr:row>20</xdr:row>
      <xdr:rowOff>152400</xdr:rowOff>
    </xdr:to>
    <xdr:sp macro="" textlink="">
      <xdr:nvSpPr>
        <xdr:cNvPr id="7853" name="AutoShape 19"/>
        <xdr:cNvSpPr>
          <a:spLocks noChangeArrowheads="1"/>
        </xdr:cNvSpPr>
      </xdr:nvSpPr>
      <xdr:spPr bwMode="auto">
        <a:xfrm>
          <a:off x="381000" y="403860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161925</xdr:colOff>
      <xdr:row>23</xdr:row>
      <xdr:rowOff>0</xdr:rowOff>
    </xdr:to>
    <xdr:sp macro="" textlink="">
      <xdr:nvSpPr>
        <xdr:cNvPr id="7854" name="AutoShape 20"/>
        <xdr:cNvSpPr>
          <a:spLocks noChangeArrowheads="1"/>
        </xdr:cNvSpPr>
      </xdr:nvSpPr>
      <xdr:spPr bwMode="auto">
        <a:xfrm rot="10800000">
          <a:off x="381000" y="46005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26</xdr:row>
      <xdr:rowOff>0</xdr:rowOff>
    </xdr:from>
    <xdr:to>
      <xdr:col>1</xdr:col>
      <xdr:colOff>190500</xdr:colOff>
      <xdr:row>26</xdr:row>
      <xdr:rowOff>0</xdr:rowOff>
    </xdr:to>
    <xdr:sp macro="" textlink="">
      <xdr:nvSpPr>
        <xdr:cNvPr id="7855" name="Rectangle 21"/>
        <xdr:cNvSpPr>
          <a:spLocks noChangeArrowheads="1"/>
        </xdr:cNvSpPr>
      </xdr:nvSpPr>
      <xdr:spPr bwMode="auto">
        <a:xfrm>
          <a:off x="381000" y="52006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19</xdr:row>
      <xdr:rowOff>38100</xdr:rowOff>
    </xdr:from>
    <xdr:to>
      <xdr:col>1</xdr:col>
      <xdr:colOff>180975</xdr:colOff>
      <xdr:row>19</xdr:row>
      <xdr:rowOff>152400</xdr:rowOff>
    </xdr:to>
    <xdr:sp macro="" textlink="">
      <xdr:nvSpPr>
        <xdr:cNvPr id="7856" name="Rectangle 22"/>
        <xdr:cNvSpPr>
          <a:spLocks noChangeArrowheads="1"/>
        </xdr:cNvSpPr>
      </xdr:nvSpPr>
      <xdr:spPr bwMode="auto">
        <a:xfrm>
          <a:off x="381000" y="3838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29</xdr:row>
      <xdr:rowOff>0</xdr:rowOff>
    </xdr:from>
    <xdr:to>
      <xdr:col>1</xdr:col>
      <xdr:colOff>180975</xdr:colOff>
      <xdr:row>29</xdr:row>
      <xdr:rowOff>0</xdr:rowOff>
    </xdr:to>
    <xdr:sp macro="" textlink="">
      <xdr:nvSpPr>
        <xdr:cNvPr id="7857" name="Rectangle 24"/>
        <xdr:cNvSpPr>
          <a:spLocks noChangeArrowheads="1"/>
        </xdr:cNvSpPr>
      </xdr:nvSpPr>
      <xdr:spPr bwMode="auto">
        <a:xfrm>
          <a:off x="381000" y="62007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7858" name="Rectangle 25"/>
        <xdr:cNvSpPr>
          <a:spLocks noChangeArrowheads="1"/>
        </xdr:cNvSpPr>
      </xdr:nvSpPr>
      <xdr:spPr bwMode="auto">
        <a:xfrm>
          <a:off x="381000" y="4800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7859" name="Rectangle 26"/>
        <xdr:cNvSpPr>
          <a:spLocks noChangeArrowheads="1"/>
        </xdr:cNvSpPr>
      </xdr:nvSpPr>
      <xdr:spPr bwMode="auto">
        <a:xfrm>
          <a:off x="381000" y="4800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33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7860" name="Rectangle 29"/>
        <xdr:cNvSpPr>
          <a:spLocks noChangeArrowheads="1"/>
        </xdr:cNvSpPr>
      </xdr:nvSpPr>
      <xdr:spPr bwMode="auto">
        <a:xfrm>
          <a:off x="381000" y="81343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37</xdr:row>
      <xdr:rowOff>38100</xdr:rowOff>
    </xdr:from>
    <xdr:to>
      <xdr:col>1</xdr:col>
      <xdr:colOff>180975</xdr:colOff>
      <xdr:row>37</xdr:row>
      <xdr:rowOff>152400</xdr:rowOff>
    </xdr:to>
    <xdr:sp macro="" textlink="">
      <xdr:nvSpPr>
        <xdr:cNvPr id="7861" name="Rectangle 30"/>
        <xdr:cNvSpPr>
          <a:spLocks noChangeArrowheads="1"/>
        </xdr:cNvSpPr>
      </xdr:nvSpPr>
      <xdr:spPr bwMode="auto">
        <a:xfrm>
          <a:off x="381000" y="89725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38100</xdr:rowOff>
    </xdr:from>
    <xdr:to>
      <xdr:col>1</xdr:col>
      <xdr:colOff>171450</xdr:colOff>
      <xdr:row>34</xdr:row>
      <xdr:rowOff>152400</xdr:rowOff>
    </xdr:to>
    <xdr:sp macro="" textlink="">
      <xdr:nvSpPr>
        <xdr:cNvPr id="7862" name="AutoShape 34"/>
        <xdr:cNvSpPr>
          <a:spLocks noChangeArrowheads="1"/>
        </xdr:cNvSpPr>
      </xdr:nvSpPr>
      <xdr:spPr bwMode="auto">
        <a:xfrm>
          <a:off x="381000" y="83724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47625</xdr:rowOff>
    </xdr:from>
    <xdr:to>
      <xdr:col>1</xdr:col>
      <xdr:colOff>171450</xdr:colOff>
      <xdr:row>35</xdr:row>
      <xdr:rowOff>161925</xdr:rowOff>
    </xdr:to>
    <xdr:sp macro="" textlink="">
      <xdr:nvSpPr>
        <xdr:cNvPr id="7863" name="AutoShape 35"/>
        <xdr:cNvSpPr>
          <a:spLocks noChangeArrowheads="1"/>
        </xdr:cNvSpPr>
      </xdr:nvSpPr>
      <xdr:spPr bwMode="auto">
        <a:xfrm rot="10800000">
          <a:off x="381000" y="85820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38</xdr:row>
      <xdr:rowOff>57150</xdr:rowOff>
    </xdr:from>
    <xdr:to>
      <xdr:col>1</xdr:col>
      <xdr:colOff>171450</xdr:colOff>
      <xdr:row>38</xdr:row>
      <xdr:rowOff>171450</xdr:rowOff>
    </xdr:to>
    <xdr:sp macro="" textlink="">
      <xdr:nvSpPr>
        <xdr:cNvPr id="7864" name="AutoShape 36"/>
        <xdr:cNvSpPr>
          <a:spLocks noChangeArrowheads="1"/>
        </xdr:cNvSpPr>
      </xdr:nvSpPr>
      <xdr:spPr bwMode="auto">
        <a:xfrm rot="10800000">
          <a:off x="381000" y="91916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7865" name="Rectangle 38"/>
        <xdr:cNvSpPr>
          <a:spLocks noChangeArrowheads="1"/>
        </xdr:cNvSpPr>
      </xdr:nvSpPr>
      <xdr:spPr bwMode="auto">
        <a:xfrm>
          <a:off x="381000" y="106775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49</xdr:row>
      <xdr:rowOff>38100</xdr:rowOff>
    </xdr:from>
    <xdr:to>
      <xdr:col>1</xdr:col>
      <xdr:colOff>180975</xdr:colOff>
      <xdr:row>49</xdr:row>
      <xdr:rowOff>152400</xdr:rowOff>
    </xdr:to>
    <xdr:sp macro="" textlink="">
      <xdr:nvSpPr>
        <xdr:cNvPr id="7866" name="Rectangle 39"/>
        <xdr:cNvSpPr>
          <a:spLocks noChangeArrowheads="1"/>
        </xdr:cNvSpPr>
      </xdr:nvSpPr>
      <xdr:spPr bwMode="auto">
        <a:xfrm>
          <a:off x="381000" y="115157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45</xdr:row>
      <xdr:rowOff>47625</xdr:rowOff>
    </xdr:from>
    <xdr:to>
      <xdr:col>1</xdr:col>
      <xdr:colOff>161925</xdr:colOff>
      <xdr:row>45</xdr:row>
      <xdr:rowOff>161925</xdr:rowOff>
    </xdr:to>
    <xdr:sp macro="" textlink="">
      <xdr:nvSpPr>
        <xdr:cNvPr id="7867" name="AutoShape 41"/>
        <xdr:cNvSpPr>
          <a:spLocks noChangeArrowheads="1"/>
        </xdr:cNvSpPr>
      </xdr:nvSpPr>
      <xdr:spPr bwMode="auto">
        <a:xfrm>
          <a:off x="381000" y="107251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46</xdr:row>
      <xdr:rowOff>38100</xdr:rowOff>
    </xdr:from>
    <xdr:to>
      <xdr:col>1</xdr:col>
      <xdr:colOff>171450</xdr:colOff>
      <xdr:row>46</xdr:row>
      <xdr:rowOff>152400</xdr:rowOff>
    </xdr:to>
    <xdr:sp macro="" textlink="">
      <xdr:nvSpPr>
        <xdr:cNvPr id="7868" name="AutoShape 43"/>
        <xdr:cNvSpPr>
          <a:spLocks noChangeArrowheads="1"/>
        </xdr:cNvSpPr>
      </xdr:nvSpPr>
      <xdr:spPr bwMode="auto">
        <a:xfrm>
          <a:off x="381000" y="109156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50</xdr:row>
      <xdr:rowOff>57150</xdr:rowOff>
    </xdr:from>
    <xdr:to>
      <xdr:col>1</xdr:col>
      <xdr:colOff>171450</xdr:colOff>
      <xdr:row>50</xdr:row>
      <xdr:rowOff>171450</xdr:rowOff>
    </xdr:to>
    <xdr:sp macro="" textlink="">
      <xdr:nvSpPr>
        <xdr:cNvPr id="7869" name="AutoShape 45"/>
        <xdr:cNvSpPr>
          <a:spLocks noChangeArrowheads="1"/>
        </xdr:cNvSpPr>
      </xdr:nvSpPr>
      <xdr:spPr bwMode="auto">
        <a:xfrm rot="10800000">
          <a:off x="381000" y="1173480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62</xdr:row>
      <xdr:rowOff>38100</xdr:rowOff>
    </xdr:from>
    <xdr:to>
      <xdr:col>1</xdr:col>
      <xdr:colOff>180975</xdr:colOff>
      <xdr:row>62</xdr:row>
      <xdr:rowOff>152400</xdr:rowOff>
    </xdr:to>
    <xdr:sp macro="" textlink="">
      <xdr:nvSpPr>
        <xdr:cNvPr id="7870" name="Rectangle 47"/>
        <xdr:cNvSpPr>
          <a:spLocks noChangeArrowheads="1"/>
        </xdr:cNvSpPr>
      </xdr:nvSpPr>
      <xdr:spPr bwMode="auto">
        <a:xfrm>
          <a:off x="381000" y="15220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64</xdr:row>
      <xdr:rowOff>38100</xdr:rowOff>
    </xdr:from>
    <xdr:to>
      <xdr:col>1</xdr:col>
      <xdr:colOff>180975</xdr:colOff>
      <xdr:row>64</xdr:row>
      <xdr:rowOff>152400</xdr:rowOff>
    </xdr:to>
    <xdr:sp macro="" textlink="">
      <xdr:nvSpPr>
        <xdr:cNvPr id="7871" name="Rectangle 48"/>
        <xdr:cNvSpPr>
          <a:spLocks noChangeArrowheads="1"/>
        </xdr:cNvSpPr>
      </xdr:nvSpPr>
      <xdr:spPr bwMode="auto">
        <a:xfrm>
          <a:off x="381000" y="15601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61</xdr:row>
      <xdr:rowOff>38100</xdr:rowOff>
    </xdr:from>
    <xdr:to>
      <xdr:col>1</xdr:col>
      <xdr:colOff>171450</xdr:colOff>
      <xdr:row>61</xdr:row>
      <xdr:rowOff>152400</xdr:rowOff>
    </xdr:to>
    <xdr:sp macro="" textlink="">
      <xdr:nvSpPr>
        <xdr:cNvPr id="7872" name="AutoShape 52"/>
        <xdr:cNvSpPr>
          <a:spLocks noChangeArrowheads="1"/>
        </xdr:cNvSpPr>
      </xdr:nvSpPr>
      <xdr:spPr bwMode="auto">
        <a:xfrm>
          <a:off x="381000" y="15030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76</xdr:row>
      <xdr:rowOff>38100</xdr:rowOff>
    </xdr:from>
    <xdr:to>
      <xdr:col>1</xdr:col>
      <xdr:colOff>171450</xdr:colOff>
      <xdr:row>76</xdr:row>
      <xdr:rowOff>152400</xdr:rowOff>
    </xdr:to>
    <xdr:sp macro="" textlink="">
      <xdr:nvSpPr>
        <xdr:cNvPr id="7873" name="AutoShape 55"/>
        <xdr:cNvSpPr>
          <a:spLocks noChangeArrowheads="1"/>
        </xdr:cNvSpPr>
      </xdr:nvSpPr>
      <xdr:spPr bwMode="auto">
        <a:xfrm>
          <a:off x="381000" y="178212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63</xdr:row>
      <xdr:rowOff>47625</xdr:rowOff>
    </xdr:from>
    <xdr:to>
      <xdr:col>1</xdr:col>
      <xdr:colOff>171450</xdr:colOff>
      <xdr:row>63</xdr:row>
      <xdr:rowOff>161925</xdr:rowOff>
    </xdr:to>
    <xdr:sp macro="" textlink="">
      <xdr:nvSpPr>
        <xdr:cNvPr id="7874" name="AutoShape 57"/>
        <xdr:cNvSpPr>
          <a:spLocks noChangeArrowheads="1"/>
        </xdr:cNvSpPr>
      </xdr:nvSpPr>
      <xdr:spPr bwMode="auto">
        <a:xfrm rot="10800000">
          <a:off x="381000" y="154209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88</xdr:row>
      <xdr:rowOff>38100</xdr:rowOff>
    </xdr:from>
    <xdr:to>
      <xdr:col>1</xdr:col>
      <xdr:colOff>180975</xdr:colOff>
      <xdr:row>88</xdr:row>
      <xdr:rowOff>152400</xdr:rowOff>
    </xdr:to>
    <xdr:sp macro="" textlink="">
      <xdr:nvSpPr>
        <xdr:cNvPr id="7876" name="Rectangle 62"/>
        <xdr:cNvSpPr>
          <a:spLocks noChangeArrowheads="1"/>
        </xdr:cNvSpPr>
      </xdr:nvSpPr>
      <xdr:spPr bwMode="auto">
        <a:xfrm>
          <a:off x="381000" y="22164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108</xdr:row>
      <xdr:rowOff>28575</xdr:rowOff>
    </xdr:from>
    <xdr:to>
      <xdr:col>1</xdr:col>
      <xdr:colOff>180975</xdr:colOff>
      <xdr:row>108</xdr:row>
      <xdr:rowOff>142875</xdr:rowOff>
    </xdr:to>
    <xdr:sp macro="" textlink="">
      <xdr:nvSpPr>
        <xdr:cNvPr id="7877" name="Rectangle 63"/>
        <xdr:cNvSpPr>
          <a:spLocks noChangeArrowheads="1"/>
        </xdr:cNvSpPr>
      </xdr:nvSpPr>
      <xdr:spPr bwMode="auto">
        <a:xfrm>
          <a:off x="381000" y="234886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107</xdr:row>
      <xdr:rowOff>38100</xdr:rowOff>
    </xdr:from>
    <xdr:to>
      <xdr:col>1</xdr:col>
      <xdr:colOff>180975</xdr:colOff>
      <xdr:row>107</xdr:row>
      <xdr:rowOff>152400</xdr:rowOff>
    </xdr:to>
    <xdr:sp macro="" textlink="">
      <xdr:nvSpPr>
        <xdr:cNvPr id="7878" name="Rectangle 64"/>
        <xdr:cNvSpPr>
          <a:spLocks noChangeArrowheads="1"/>
        </xdr:cNvSpPr>
      </xdr:nvSpPr>
      <xdr:spPr bwMode="auto">
        <a:xfrm>
          <a:off x="381000" y="23307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879" name="Rectangle 65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880" name="Rectangle 66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120</xdr:row>
      <xdr:rowOff>47625</xdr:rowOff>
    </xdr:from>
    <xdr:to>
      <xdr:col>1</xdr:col>
      <xdr:colOff>180975</xdr:colOff>
      <xdr:row>120</xdr:row>
      <xdr:rowOff>161925</xdr:rowOff>
    </xdr:to>
    <xdr:sp macro="" textlink="">
      <xdr:nvSpPr>
        <xdr:cNvPr id="7881" name="Rectangle 74"/>
        <xdr:cNvSpPr>
          <a:spLocks noChangeArrowheads="1"/>
        </xdr:cNvSpPr>
      </xdr:nvSpPr>
      <xdr:spPr bwMode="auto">
        <a:xfrm>
          <a:off x="381000" y="276034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95</xdr:row>
      <xdr:rowOff>38100</xdr:rowOff>
    </xdr:from>
    <xdr:to>
      <xdr:col>1</xdr:col>
      <xdr:colOff>171450</xdr:colOff>
      <xdr:row>95</xdr:row>
      <xdr:rowOff>152400</xdr:rowOff>
    </xdr:to>
    <xdr:sp macro="" textlink="">
      <xdr:nvSpPr>
        <xdr:cNvPr id="7882" name="AutoShape 82"/>
        <xdr:cNvSpPr>
          <a:spLocks noChangeArrowheads="1"/>
        </xdr:cNvSpPr>
      </xdr:nvSpPr>
      <xdr:spPr bwMode="auto">
        <a:xfrm>
          <a:off x="381000" y="225456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101</xdr:row>
      <xdr:rowOff>38100</xdr:rowOff>
    </xdr:from>
    <xdr:to>
      <xdr:col>1</xdr:col>
      <xdr:colOff>171450</xdr:colOff>
      <xdr:row>101</xdr:row>
      <xdr:rowOff>152400</xdr:rowOff>
    </xdr:to>
    <xdr:sp macro="" textlink="">
      <xdr:nvSpPr>
        <xdr:cNvPr id="7883" name="AutoShape 83"/>
        <xdr:cNvSpPr>
          <a:spLocks noChangeArrowheads="1"/>
        </xdr:cNvSpPr>
      </xdr:nvSpPr>
      <xdr:spPr bwMode="auto">
        <a:xfrm>
          <a:off x="381000" y="229266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884" name="AutoShape 84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113</xdr:row>
      <xdr:rowOff>47625</xdr:rowOff>
    </xdr:from>
    <xdr:to>
      <xdr:col>1</xdr:col>
      <xdr:colOff>180975</xdr:colOff>
      <xdr:row>113</xdr:row>
      <xdr:rowOff>161925</xdr:rowOff>
    </xdr:to>
    <xdr:sp macro="" textlink="">
      <xdr:nvSpPr>
        <xdr:cNvPr id="7885" name="AutoShape 85"/>
        <xdr:cNvSpPr>
          <a:spLocks noChangeArrowheads="1"/>
        </xdr:cNvSpPr>
      </xdr:nvSpPr>
      <xdr:spPr bwMode="auto">
        <a:xfrm>
          <a:off x="381000" y="27222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136</xdr:row>
      <xdr:rowOff>0</xdr:rowOff>
    </xdr:from>
    <xdr:to>
      <xdr:col>1</xdr:col>
      <xdr:colOff>171450</xdr:colOff>
      <xdr:row>136</xdr:row>
      <xdr:rowOff>0</xdr:rowOff>
    </xdr:to>
    <xdr:sp macro="" textlink="">
      <xdr:nvSpPr>
        <xdr:cNvPr id="7886" name="AutoShape 86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136</xdr:row>
      <xdr:rowOff>0</xdr:rowOff>
    </xdr:from>
    <xdr:to>
      <xdr:col>1</xdr:col>
      <xdr:colOff>161925</xdr:colOff>
      <xdr:row>136</xdr:row>
      <xdr:rowOff>0</xdr:rowOff>
    </xdr:to>
    <xdr:sp macro="" textlink="">
      <xdr:nvSpPr>
        <xdr:cNvPr id="7887" name="AutoShape 87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118</xdr:row>
      <xdr:rowOff>38100</xdr:rowOff>
    </xdr:from>
    <xdr:to>
      <xdr:col>1</xdr:col>
      <xdr:colOff>171450</xdr:colOff>
      <xdr:row>118</xdr:row>
      <xdr:rowOff>152400</xdr:rowOff>
    </xdr:to>
    <xdr:sp macro="" textlink="">
      <xdr:nvSpPr>
        <xdr:cNvPr id="7888" name="AutoShape 88"/>
        <xdr:cNvSpPr>
          <a:spLocks noChangeArrowheads="1"/>
        </xdr:cNvSpPr>
      </xdr:nvSpPr>
      <xdr:spPr bwMode="auto">
        <a:xfrm>
          <a:off x="381000" y="279749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136</xdr:row>
      <xdr:rowOff>0</xdr:rowOff>
    </xdr:from>
    <xdr:to>
      <xdr:col>1</xdr:col>
      <xdr:colOff>142875</xdr:colOff>
      <xdr:row>136</xdr:row>
      <xdr:rowOff>0</xdr:rowOff>
    </xdr:to>
    <xdr:sp macro="" textlink="">
      <xdr:nvSpPr>
        <xdr:cNvPr id="7889" name="AutoShape 89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38100</xdr:rowOff>
    </xdr:from>
    <xdr:to>
      <xdr:col>1</xdr:col>
      <xdr:colOff>171450</xdr:colOff>
      <xdr:row>94</xdr:row>
      <xdr:rowOff>152400</xdr:rowOff>
    </xdr:to>
    <xdr:sp macro="" textlink="">
      <xdr:nvSpPr>
        <xdr:cNvPr id="7890" name="AutoShape 90"/>
        <xdr:cNvSpPr>
          <a:spLocks noChangeArrowheads="1"/>
        </xdr:cNvSpPr>
      </xdr:nvSpPr>
      <xdr:spPr bwMode="auto">
        <a:xfrm rot="10800000">
          <a:off x="381000" y="227361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891" name="AutoShape 91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892" name="AutoShape 92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893" name="AutoShape 93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894" name="AutoShape 94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895" name="AutoShape 95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114</xdr:row>
      <xdr:rowOff>47625</xdr:rowOff>
    </xdr:from>
    <xdr:to>
      <xdr:col>1</xdr:col>
      <xdr:colOff>171450</xdr:colOff>
      <xdr:row>114</xdr:row>
      <xdr:rowOff>161925</xdr:rowOff>
    </xdr:to>
    <xdr:sp macro="" textlink="">
      <xdr:nvSpPr>
        <xdr:cNvPr id="7896" name="AutoShape 96"/>
        <xdr:cNvSpPr>
          <a:spLocks noChangeArrowheads="1"/>
        </xdr:cNvSpPr>
      </xdr:nvSpPr>
      <xdr:spPr bwMode="auto">
        <a:xfrm rot="10800000">
          <a:off x="381000" y="2741295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115</xdr:row>
      <xdr:rowOff>47625</xdr:rowOff>
    </xdr:from>
    <xdr:to>
      <xdr:col>1</xdr:col>
      <xdr:colOff>171450</xdr:colOff>
      <xdr:row>115</xdr:row>
      <xdr:rowOff>161925</xdr:rowOff>
    </xdr:to>
    <xdr:sp macro="" textlink="">
      <xdr:nvSpPr>
        <xdr:cNvPr id="7897" name="AutoShape 97"/>
        <xdr:cNvSpPr>
          <a:spLocks noChangeArrowheads="1"/>
        </xdr:cNvSpPr>
      </xdr:nvSpPr>
      <xdr:spPr bwMode="auto">
        <a:xfrm rot="10800000">
          <a:off x="381000" y="2817495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38100</xdr:rowOff>
    </xdr:from>
    <xdr:to>
      <xdr:col>1</xdr:col>
      <xdr:colOff>180975</xdr:colOff>
      <xdr:row>23</xdr:row>
      <xdr:rowOff>152400</xdr:rowOff>
    </xdr:to>
    <xdr:sp macro="" textlink="">
      <xdr:nvSpPr>
        <xdr:cNvPr id="7903" name="Rectangle 103"/>
        <xdr:cNvSpPr>
          <a:spLocks noChangeArrowheads="1"/>
        </xdr:cNvSpPr>
      </xdr:nvSpPr>
      <xdr:spPr bwMode="auto">
        <a:xfrm>
          <a:off x="381000" y="4638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0</xdr:rowOff>
    </xdr:from>
    <xdr:to>
      <xdr:col>1</xdr:col>
      <xdr:colOff>171450</xdr:colOff>
      <xdr:row>8</xdr:row>
      <xdr:rowOff>0</xdr:rowOff>
    </xdr:to>
    <xdr:sp macro="" textlink="">
      <xdr:nvSpPr>
        <xdr:cNvPr id="7904" name="Rectangle 104"/>
        <xdr:cNvSpPr>
          <a:spLocks noChangeArrowheads="1"/>
        </xdr:cNvSpPr>
      </xdr:nvSpPr>
      <xdr:spPr bwMode="auto">
        <a:xfrm>
          <a:off x="381000" y="14573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38100</xdr:rowOff>
    </xdr:from>
    <xdr:to>
      <xdr:col>1</xdr:col>
      <xdr:colOff>171450</xdr:colOff>
      <xdr:row>14</xdr:row>
      <xdr:rowOff>152400</xdr:rowOff>
    </xdr:to>
    <xdr:sp macro="" textlink="">
      <xdr:nvSpPr>
        <xdr:cNvPr id="7905" name="Rectangle 105"/>
        <xdr:cNvSpPr>
          <a:spLocks noChangeArrowheads="1"/>
        </xdr:cNvSpPr>
      </xdr:nvSpPr>
      <xdr:spPr bwMode="auto">
        <a:xfrm>
          <a:off x="381000" y="2695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11</xdr:row>
      <xdr:rowOff>38100</xdr:rowOff>
    </xdr:from>
    <xdr:to>
      <xdr:col>1</xdr:col>
      <xdr:colOff>180975</xdr:colOff>
      <xdr:row>11</xdr:row>
      <xdr:rowOff>152400</xdr:rowOff>
    </xdr:to>
    <xdr:sp macro="" textlink="">
      <xdr:nvSpPr>
        <xdr:cNvPr id="7906" name="AutoShape 106"/>
        <xdr:cNvSpPr>
          <a:spLocks noChangeArrowheads="1"/>
        </xdr:cNvSpPr>
      </xdr:nvSpPr>
      <xdr:spPr bwMode="auto">
        <a:xfrm>
          <a:off x="381000" y="209550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7907" name="Rectangle 107"/>
        <xdr:cNvSpPr>
          <a:spLocks noChangeArrowheads="1"/>
        </xdr:cNvSpPr>
      </xdr:nvSpPr>
      <xdr:spPr bwMode="auto">
        <a:xfrm>
          <a:off x="381000" y="46005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7908" name="Rectangle 108"/>
        <xdr:cNvSpPr>
          <a:spLocks noChangeArrowheads="1"/>
        </xdr:cNvSpPr>
      </xdr:nvSpPr>
      <xdr:spPr bwMode="auto">
        <a:xfrm>
          <a:off x="381000" y="46005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33</xdr:row>
      <xdr:rowOff>38100</xdr:rowOff>
    </xdr:from>
    <xdr:to>
      <xdr:col>1</xdr:col>
      <xdr:colOff>171450</xdr:colOff>
      <xdr:row>33</xdr:row>
      <xdr:rowOff>152400</xdr:rowOff>
    </xdr:to>
    <xdr:sp macro="" textlink="">
      <xdr:nvSpPr>
        <xdr:cNvPr id="7909" name="AutoShape 109"/>
        <xdr:cNvSpPr>
          <a:spLocks noChangeArrowheads="1"/>
        </xdr:cNvSpPr>
      </xdr:nvSpPr>
      <xdr:spPr bwMode="auto">
        <a:xfrm>
          <a:off x="381000" y="8172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36</xdr:row>
      <xdr:rowOff>38100</xdr:rowOff>
    </xdr:from>
    <xdr:to>
      <xdr:col>1</xdr:col>
      <xdr:colOff>180975</xdr:colOff>
      <xdr:row>36</xdr:row>
      <xdr:rowOff>152400</xdr:rowOff>
    </xdr:to>
    <xdr:sp macro="" textlink="">
      <xdr:nvSpPr>
        <xdr:cNvPr id="7910" name="Rectangle 110"/>
        <xdr:cNvSpPr>
          <a:spLocks noChangeArrowheads="1"/>
        </xdr:cNvSpPr>
      </xdr:nvSpPr>
      <xdr:spPr bwMode="auto">
        <a:xfrm>
          <a:off x="381000" y="87725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7911" name="Rectangle 111"/>
        <xdr:cNvSpPr>
          <a:spLocks noChangeArrowheads="1"/>
        </xdr:cNvSpPr>
      </xdr:nvSpPr>
      <xdr:spPr bwMode="auto">
        <a:xfrm>
          <a:off x="381000" y="10134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7912" name="Rectangle 112"/>
        <xdr:cNvSpPr>
          <a:spLocks noChangeArrowheads="1"/>
        </xdr:cNvSpPr>
      </xdr:nvSpPr>
      <xdr:spPr bwMode="auto">
        <a:xfrm>
          <a:off x="381000" y="93345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38100</xdr:rowOff>
    </xdr:from>
    <xdr:to>
      <xdr:col>1</xdr:col>
      <xdr:colOff>180975</xdr:colOff>
      <xdr:row>48</xdr:row>
      <xdr:rowOff>152400</xdr:rowOff>
    </xdr:to>
    <xdr:sp macro="" textlink="">
      <xdr:nvSpPr>
        <xdr:cNvPr id="7913" name="Rectangle 113"/>
        <xdr:cNvSpPr>
          <a:spLocks noChangeArrowheads="1"/>
        </xdr:cNvSpPr>
      </xdr:nvSpPr>
      <xdr:spPr bwMode="auto">
        <a:xfrm>
          <a:off x="381000" y="113157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47</xdr:row>
      <xdr:rowOff>57150</xdr:rowOff>
    </xdr:from>
    <xdr:to>
      <xdr:col>1</xdr:col>
      <xdr:colOff>171450</xdr:colOff>
      <xdr:row>47</xdr:row>
      <xdr:rowOff>171450</xdr:rowOff>
    </xdr:to>
    <xdr:sp macro="" textlink="">
      <xdr:nvSpPr>
        <xdr:cNvPr id="7914" name="AutoShape 114"/>
        <xdr:cNvSpPr>
          <a:spLocks noChangeArrowheads="1"/>
        </xdr:cNvSpPr>
      </xdr:nvSpPr>
      <xdr:spPr bwMode="auto">
        <a:xfrm rot="10800000">
          <a:off x="381000" y="111347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55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7915" name="Rectangle 115"/>
        <xdr:cNvSpPr>
          <a:spLocks noChangeArrowheads="1"/>
        </xdr:cNvSpPr>
      </xdr:nvSpPr>
      <xdr:spPr bwMode="auto">
        <a:xfrm>
          <a:off x="381000" y="126777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7916" name="Rectangle 116"/>
        <xdr:cNvSpPr>
          <a:spLocks noChangeArrowheads="1"/>
        </xdr:cNvSpPr>
      </xdr:nvSpPr>
      <xdr:spPr bwMode="auto">
        <a:xfrm>
          <a:off x="381000" y="11877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60</xdr:row>
      <xdr:rowOff>38100</xdr:rowOff>
    </xdr:from>
    <xdr:to>
      <xdr:col>1</xdr:col>
      <xdr:colOff>180975</xdr:colOff>
      <xdr:row>60</xdr:row>
      <xdr:rowOff>152400</xdr:rowOff>
    </xdr:to>
    <xdr:sp macro="" textlink="">
      <xdr:nvSpPr>
        <xdr:cNvPr id="7917" name="Rectangle 117"/>
        <xdr:cNvSpPr>
          <a:spLocks noChangeArrowheads="1"/>
        </xdr:cNvSpPr>
      </xdr:nvSpPr>
      <xdr:spPr bwMode="auto">
        <a:xfrm>
          <a:off x="381000" y="14839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59</xdr:row>
      <xdr:rowOff>38100</xdr:rowOff>
    </xdr:from>
    <xdr:to>
      <xdr:col>1</xdr:col>
      <xdr:colOff>180975</xdr:colOff>
      <xdr:row>59</xdr:row>
      <xdr:rowOff>152400</xdr:rowOff>
    </xdr:to>
    <xdr:sp macro="" textlink="">
      <xdr:nvSpPr>
        <xdr:cNvPr id="7918" name="Rectangle 118"/>
        <xdr:cNvSpPr>
          <a:spLocks noChangeArrowheads="1"/>
        </xdr:cNvSpPr>
      </xdr:nvSpPr>
      <xdr:spPr bwMode="auto">
        <a:xfrm>
          <a:off x="381000" y="146494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7919" name="Rectangle 119"/>
        <xdr:cNvSpPr>
          <a:spLocks noChangeArrowheads="1"/>
        </xdr:cNvSpPr>
      </xdr:nvSpPr>
      <xdr:spPr bwMode="auto">
        <a:xfrm>
          <a:off x="381000" y="168973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75</xdr:row>
      <xdr:rowOff>38100</xdr:rowOff>
    </xdr:from>
    <xdr:to>
      <xdr:col>1</xdr:col>
      <xdr:colOff>180975</xdr:colOff>
      <xdr:row>75</xdr:row>
      <xdr:rowOff>152400</xdr:rowOff>
    </xdr:to>
    <xdr:sp macro="" textlink="">
      <xdr:nvSpPr>
        <xdr:cNvPr id="7920" name="Rectangle 120"/>
        <xdr:cNvSpPr>
          <a:spLocks noChangeArrowheads="1"/>
        </xdr:cNvSpPr>
      </xdr:nvSpPr>
      <xdr:spPr bwMode="auto">
        <a:xfrm>
          <a:off x="381000" y="17630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74</xdr:row>
      <xdr:rowOff>38100</xdr:rowOff>
    </xdr:from>
    <xdr:to>
      <xdr:col>1</xdr:col>
      <xdr:colOff>180975</xdr:colOff>
      <xdr:row>74</xdr:row>
      <xdr:rowOff>152400</xdr:rowOff>
    </xdr:to>
    <xdr:sp macro="" textlink="">
      <xdr:nvSpPr>
        <xdr:cNvPr id="7921" name="Rectangle 121"/>
        <xdr:cNvSpPr>
          <a:spLocks noChangeArrowheads="1"/>
        </xdr:cNvSpPr>
      </xdr:nvSpPr>
      <xdr:spPr bwMode="auto">
        <a:xfrm>
          <a:off x="381000" y="174402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77</xdr:row>
      <xdr:rowOff>38100</xdr:rowOff>
    </xdr:from>
    <xdr:to>
      <xdr:col>1</xdr:col>
      <xdr:colOff>180975</xdr:colOff>
      <xdr:row>77</xdr:row>
      <xdr:rowOff>152400</xdr:rowOff>
    </xdr:to>
    <xdr:sp macro="" textlink="">
      <xdr:nvSpPr>
        <xdr:cNvPr id="7922" name="Rectangle 122"/>
        <xdr:cNvSpPr>
          <a:spLocks noChangeArrowheads="1"/>
        </xdr:cNvSpPr>
      </xdr:nvSpPr>
      <xdr:spPr bwMode="auto">
        <a:xfrm>
          <a:off x="381000" y="18011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38100</xdr:rowOff>
    </xdr:from>
    <xdr:to>
      <xdr:col>1</xdr:col>
      <xdr:colOff>180975</xdr:colOff>
      <xdr:row>79</xdr:row>
      <xdr:rowOff>152400</xdr:rowOff>
    </xdr:to>
    <xdr:sp macro="" textlink="">
      <xdr:nvSpPr>
        <xdr:cNvPr id="7923" name="Rectangle 123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38100</xdr:rowOff>
    </xdr:from>
    <xdr:to>
      <xdr:col>1</xdr:col>
      <xdr:colOff>180975</xdr:colOff>
      <xdr:row>79</xdr:row>
      <xdr:rowOff>152400</xdr:rowOff>
    </xdr:to>
    <xdr:sp macro="" textlink="">
      <xdr:nvSpPr>
        <xdr:cNvPr id="7924" name="Rectangle 124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38100</xdr:rowOff>
    </xdr:from>
    <xdr:to>
      <xdr:col>1</xdr:col>
      <xdr:colOff>180975</xdr:colOff>
      <xdr:row>79</xdr:row>
      <xdr:rowOff>152400</xdr:rowOff>
    </xdr:to>
    <xdr:sp macro="" textlink="">
      <xdr:nvSpPr>
        <xdr:cNvPr id="7925" name="Rectangle 125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84</xdr:row>
      <xdr:rowOff>0</xdr:rowOff>
    </xdr:from>
    <xdr:to>
      <xdr:col>1</xdr:col>
      <xdr:colOff>180975</xdr:colOff>
      <xdr:row>84</xdr:row>
      <xdr:rowOff>0</xdr:rowOff>
    </xdr:to>
    <xdr:sp macro="" textlink="">
      <xdr:nvSpPr>
        <xdr:cNvPr id="7926" name="Rectangle 126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84</xdr:row>
      <xdr:rowOff>0</xdr:rowOff>
    </xdr:from>
    <xdr:to>
      <xdr:col>1</xdr:col>
      <xdr:colOff>180975</xdr:colOff>
      <xdr:row>84</xdr:row>
      <xdr:rowOff>0</xdr:rowOff>
    </xdr:to>
    <xdr:sp macro="" textlink="">
      <xdr:nvSpPr>
        <xdr:cNvPr id="7927" name="Rectangle 127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106</xdr:row>
      <xdr:rowOff>38100</xdr:rowOff>
    </xdr:from>
    <xdr:to>
      <xdr:col>1</xdr:col>
      <xdr:colOff>171450</xdr:colOff>
      <xdr:row>106</xdr:row>
      <xdr:rowOff>152400</xdr:rowOff>
    </xdr:to>
    <xdr:sp macro="" textlink="">
      <xdr:nvSpPr>
        <xdr:cNvPr id="7928" name="AutoShape 132"/>
        <xdr:cNvSpPr>
          <a:spLocks noChangeArrowheads="1"/>
        </xdr:cNvSpPr>
      </xdr:nvSpPr>
      <xdr:spPr bwMode="auto">
        <a:xfrm rot="10800000">
          <a:off x="381000" y="231171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29" name="Rectangle 133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94</xdr:row>
      <xdr:rowOff>0</xdr:rowOff>
    </xdr:from>
    <xdr:to>
      <xdr:col>1</xdr:col>
      <xdr:colOff>171450</xdr:colOff>
      <xdr:row>94</xdr:row>
      <xdr:rowOff>0</xdr:rowOff>
    </xdr:to>
    <xdr:sp macro="" textlink="">
      <xdr:nvSpPr>
        <xdr:cNvPr id="7930" name="AutoShape 134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1" name="AutoShape 135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2" name="AutoShape 136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3" name="AutoShape 137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4" name="AutoShape 138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5" name="AutoShape 139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6" name="AutoShape 140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180975</xdr:colOff>
      <xdr:row>94</xdr:row>
      <xdr:rowOff>0</xdr:rowOff>
    </xdr:to>
    <xdr:sp macro="" textlink="">
      <xdr:nvSpPr>
        <xdr:cNvPr id="7937" name="AutoShape 141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122</xdr:row>
      <xdr:rowOff>47625</xdr:rowOff>
    </xdr:from>
    <xdr:to>
      <xdr:col>1</xdr:col>
      <xdr:colOff>180975</xdr:colOff>
      <xdr:row>122</xdr:row>
      <xdr:rowOff>161925</xdr:rowOff>
    </xdr:to>
    <xdr:sp macro="" textlink="">
      <xdr:nvSpPr>
        <xdr:cNvPr id="7938" name="Rectangle 143"/>
        <xdr:cNvSpPr>
          <a:spLocks noChangeArrowheads="1"/>
        </xdr:cNvSpPr>
      </xdr:nvSpPr>
      <xdr:spPr bwMode="auto">
        <a:xfrm>
          <a:off x="381000" y="27793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132</xdr:row>
      <xdr:rowOff>47625</xdr:rowOff>
    </xdr:from>
    <xdr:to>
      <xdr:col>1</xdr:col>
      <xdr:colOff>180975</xdr:colOff>
      <xdr:row>132</xdr:row>
      <xdr:rowOff>161925</xdr:rowOff>
    </xdr:to>
    <xdr:sp macro="" textlink="">
      <xdr:nvSpPr>
        <xdr:cNvPr id="7939" name="Rectangle 144"/>
        <xdr:cNvSpPr>
          <a:spLocks noChangeArrowheads="1"/>
        </xdr:cNvSpPr>
      </xdr:nvSpPr>
      <xdr:spPr bwMode="auto">
        <a:xfrm>
          <a:off x="381000" y="283654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136</xdr:row>
      <xdr:rowOff>0</xdr:rowOff>
    </xdr:from>
    <xdr:to>
      <xdr:col>1</xdr:col>
      <xdr:colOff>180975</xdr:colOff>
      <xdr:row>136</xdr:row>
      <xdr:rowOff>0</xdr:rowOff>
    </xdr:to>
    <xdr:sp macro="" textlink="">
      <xdr:nvSpPr>
        <xdr:cNvPr id="7940" name="Rectangle 145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136</xdr:row>
      <xdr:rowOff>0</xdr:rowOff>
    </xdr:from>
    <xdr:to>
      <xdr:col>1</xdr:col>
      <xdr:colOff>171450</xdr:colOff>
      <xdr:row>136</xdr:row>
      <xdr:rowOff>0</xdr:rowOff>
    </xdr:to>
    <xdr:sp macro="" textlink="">
      <xdr:nvSpPr>
        <xdr:cNvPr id="7947" name="AutoShape 152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136</xdr:row>
      <xdr:rowOff>0</xdr:rowOff>
    </xdr:from>
    <xdr:to>
      <xdr:col>1</xdr:col>
      <xdr:colOff>171450</xdr:colOff>
      <xdr:row>136</xdr:row>
      <xdr:rowOff>0</xdr:rowOff>
    </xdr:to>
    <xdr:sp macro="" textlink="">
      <xdr:nvSpPr>
        <xdr:cNvPr id="7948" name="AutoShape 153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136</xdr:row>
      <xdr:rowOff>0</xdr:rowOff>
    </xdr:from>
    <xdr:to>
      <xdr:col>1</xdr:col>
      <xdr:colOff>171450</xdr:colOff>
      <xdr:row>136</xdr:row>
      <xdr:rowOff>0</xdr:rowOff>
    </xdr:to>
    <xdr:sp macro="" textlink="">
      <xdr:nvSpPr>
        <xdr:cNvPr id="7949" name="AutoShape 154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84</xdr:row>
      <xdr:rowOff>0</xdr:rowOff>
    </xdr:from>
    <xdr:to>
      <xdr:col>1</xdr:col>
      <xdr:colOff>180975</xdr:colOff>
      <xdr:row>84</xdr:row>
      <xdr:rowOff>0</xdr:rowOff>
    </xdr:to>
    <xdr:sp macro="" textlink="">
      <xdr:nvSpPr>
        <xdr:cNvPr id="7951" name="Rectangle 3241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</xdr:row>
      <xdr:rowOff>0</xdr:rowOff>
    </xdr:from>
    <xdr:to>
      <xdr:col>1</xdr:col>
      <xdr:colOff>180975</xdr:colOff>
      <xdr:row>17</xdr:row>
      <xdr:rowOff>0</xdr:rowOff>
    </xdr:to>
    <xdr:sp macro="" textlink="">
      <xdr:nvSpPr>
        <xdr:cNvPr id="7952" name="Rectangle 3242"/>
        <xdr:cNvSpPr>
          <a:spLocks noChangeArrowheads="1"/>
        </xdr:cNvSpPr>
      </xdr:nvSpPr>
      <xdr:spPr bwMode="auto">
        <a:xfrm>
          <a:off x="381000" y="32575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42</xdr:row>
      <xdr:rowOff>38100</xdr:rowOff>
    </xdr:from>
    <xdr:to>
      <xdr:col>1</xdr:col>
      <xdr:colOff>180975</xdr:colOff>
      <xdr:row>42</xdr:row>
      <xdr:rowOff>152400</xdr:rowOff>
    </xdr:to>
    <xdr:sp macro="" textlink="">
      <xdr:nvSpPr>
        <xdr:cNvPr id="7953" name="Rectangle 3243"/>
        <xdr:cNvSpPr>
          <a:spLocks noChangeArrowheads="1"/>
        </xdr:cNvSpPr>
      </xdr:nvSpPr>
      <xdr:spPr bwMode="auto">
        <a:xfrm>
          <a:off x="381000" y="9972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140</xdr:row>
      <xdr:rowOff>38100</xdr:rowOff>
    </xdr:from>
    <xdr:to>
      <xdr:col>1</xdr:col>
      <xdr:colOff>180975</xdr:colOff>
      <xdr:row>140</xdr:row>
      <xdr:rowOff>152400</xdr:rowOff>
    </xdr:to>
    <xdr:sp macro="" textlink="">
      <xdr:nvSpPr>
        <xdr:cNvPr id="119" name="Rectangle 62"/>
        <xdr:cNvSpPr>
          <a:spLocks noChangeArrowheads="1"/>
        </xdr:cNvSpPr>
      </xdr:nvSpPr>
      <xdr:spPr bwMode="auto">
        <a:xfrm>
          <a:off x="381000" y="17700171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174</xdr:row>
      <xdr:rowOff>28575</xdr:rowOff>
    </xdr:from>
    <xdr:to>
      <xdr:col>1</xdr:col>
      <xdr:colOff>180975</xdr:colOff>
      <xdr:row>174</xdr:row>
      <xdr:rowOff>142875</xdr:rowOff>
    </xdr:to>
    <xdr:sp macro="" textlink="">
      <xdr:nvSpPr>
        <xdr:cNvPr id="120" name="Rectangle 63"/>
        <xdr:cNvSpPr>
          <a:spLocks noChangeArrowheads="1"/>
        </xdr:cNvSpPr>
      </xdr:nvSpPr>
      <xdr:spPr bwMode="auto">
        <a:xfrm>
          <a:off x="381000" y="19024146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173</xdr:row>
      <xdr:rowOff>38100</xdr:rowOff>
    </xdr:from>
    <xdr:to>
      <xdr:col>1</xdr:col>
      <xdr:colOff>180975</xdr:colOff>
      <xdr:row>173</xdr:row>
      <xdr:rowOff>152400</xdr:rowOff>
    </xdr:to>
    <xdr:sp macro="" textlink="">
      <xdr:nvSpPr>
        <xdr:cNvPr id="121" name="Rectangle 64"/>
        <xdr:cNvSpPr>
          <a:spLocks noChangeArrowheads="1"/>
        </xdr:cNvSpPr>
      </xdr:nvSpPr>
      <xdr:spPr bwMode="auto">
        <a:xfrm>
          <a:off x="381000" y="18843171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22" name="Rectangle 65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23" name="Rectangle 66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210</xdr:row>
      <xdr:rowOff>47625</xdr:rowOff>
    </xdr:from>
    <xdr:to>
      <xdr:col>1</xdr:col>
      <xdr:colOff>180975</xdr:colOff>
      <xdr:row>210</xdr:row>
      <xdr:rowOff>161925</xdr:rowOff>
    </xdr:to>
    <xdr:sp macro="" textlink="">
      <xdr:nvSpPr>
        <xdr:cNvPr id="124" name="Rectangle 74"/>
        <xdr:cNvSpPr>
          <a:spLocks noChangeArrowheads="1"/>
        </xdr:cNvSpPr>
      </xdr:nvSpPr>
      <xdr:spPr bwMode="auto">
        <a:xfrm>
          <a:off x="381000" y="20471946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169</xdr:row>
      <xdr:rowOff>38100</xdr:rowOff>
    </xdr:from>
    <xdr:to>
      <xdr:col>1</xdr:col>
      <xdr:colOff>171450</xdr:colOff>
      <xdr:row>169</xdr:row>
      <xdr:rowOff>152400</xdr:rowOff>
    </xdr:to>
    <xdr:sp macro="" textlink="">
      <xdr:nvSpPr>
        <xdr:cNvPr id="125" name="AutoShape 82"/>
        <xdr:cNvSpPr>
          <a:spLocks noChangeArrowheads="1"/>
        </xdr:cNvSpPr>
      </xdr:nvSpPr>
      <xdr:spPr bwMode="auto">
        <a:xfrm>
          <a:off x="381000" y="18081171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171</xdr:row>
      <xdr:rowOff>38100</xdr:rowOff>
    </xdr:from>
    <xdr:to>
      <xdr:col>1</xdr:col>
      <xdr:colOff>171450</xdr:colOff>
      <xdr:row>171</xdr:row>
      <xdr:rowOff>152400</xdr:rowOff>
    </xdr:to>
    <xdr:sp macro="" textlink="">
      <xdr:nvSpPr>
        <xdr:cNvPr id="126" name="AutoShape 83"/>
        <xdr:cNvSpPr>
          <a:spLocks noChangeArrowheads="1"/>
        </xdr:cNvSpPr>
      </xdr:nvSpPr>
      <xdr:spPr bwMode="auto">
        <a:xfrm>
          <a:off x="381000" y="18462171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27" name="AutoShape 84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179</xdr:row>
      <xdr:rowOff>47625</xdr:rowOff>
    </xdr:from>
    <xdr:to>
      <xdr:col>1</xdr:col>
      <xdr:colOff>180975</xdr:colOff>
      <xdr:row>179</xdr:row>
      <xdr:rowOff>161925</xdr:rowOff>
    </xdr:to>
    <xdr:sp macro="" textlink="">
      <xdr:nvSpPr>
        <xdr:cNvPr id="128" name="AutoShape 85"/>
        <xdr:cNvSpPr>
          <a:spLocks noChangeArrowheads="1"/>
        </xdr:cNvSpPr>
      </xdr:nvSpPr>
      <xdr:spPr bwMode="auto">
        <a:xfrm>
          <a:off x="381000" y="20090946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212</xdr:row>
      <xdr:rowOff>38100</xdr:rowOff>
    </xdr:from>
    <xdr:to>
      <xdr:col>1</xdr:col>
      <xdr:colOff>171450</xdr:colOff>
      <xdr:row>212</xdr:row>
      <xdr:rowOff>152400</xdr:rowOff>
    </xdr:to>
    <xdr:sp macro="" textlink="">
      <xdr:nvSpPr>
        <xdr:cNvPr id="129" name="AutoShape 88"/>
        <xdr:cNvSpPr>
          <a:spLocks noChangeArrowheads="1"/>
        </xdr:cNvSpPr>
      </xdr:nvSpPr>
      <xdr:spPr bwMode="auto">
        <a:xfrm>
          <a:off x="381000" y="20843421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38100</xdr:rowOff>
    </xdr:from>
    <xdr:to>
      <xdr:col>1</xdr:col>
      <xdr:colOff>171450</xdr:colOff>
      <xdr:row>170</xdr:row>
      <xdr:rowOff>152400</xdr:rowOff>
    </xdr:to>
    <xdr:sp macro="" textlink="">
      <xdr:nvSpPr>
        <xdr:cNvPr id="130" name="AutoShape 90"/>
        <xdr:cNvSpPr>
          <a:spLocks noChangeArrowheads="1"/>
        </xdr:cNvSpPr>
      </xdr:nvSpPr>
      <xdr:spPr bwMode="auto">
        <a:xfrm rot="10800000">
          <a:off x="381000" y="18271671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31" name="AutoShape 91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32" name="AutoShape 92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33" name="AutoShape 93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34" name="AutoShape 94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35" name="AutoShape 95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182</xdr:row>
      <xdr:rowOff>47625</xdr:rowOff>
    </xdr:from>
    <xdr:to>
      <xdr:col>1</xdr:col>
      <xdr:colOff>171450</xdr:colOff>
      <xdr:row>182</xdr:row>
      <xdr:rowOff>161925</xdr:rowOff>
    </xdr:to>
    <xdr:sp macro="" textlink="">
      <xdr:nvSpPr>
        <xdr:cNvPr id="136" name="AutoShape 96"/>
        <xdr:cNvSpPr>
          <a:spLocks noChangeArrowheads="1"/>
        </xdr:cNvSpPr>
      </xdr:nvSpPr>
      <xdr:spPr bwMode="auto">
        <a:xfrm rot="10800000">
          <a:off x="381000" y="20281446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213</xdr:row>
      <xdr:rowOff>47625</xdr:rowOff>
    </xdr:from>
    <xdr:to>
      <xdr:col>1</xdr:col>
      <xdr:colOff>171450</xdr:colOff>
      <xdr:row>213</xdr:row>
      <xdr:rowOff>161925</xdr:rowOff>
    </xdr:to>
    <xdr:sp macro="" textlink="">
      <xdr:nvSpPr>
        <xdr:cNvPr id="137" name="AutoShape 97"/>
        <xdr:cNvSpPr>
          <a:spLocks noChangeArrowheads="1"/>
        </xdr:cNvSpPr>
      </xdr:nvSpPr>
      <xdr:spPr bwMode="auto">
        <a:xfrm rot="10800000">
          <a:off x="381000" y="21043446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172</xdr:row>
      <xdr:rowOff>38100</xdr:rowOff>
    </xdr:from>
    <xdr:to>
      <xdr:col>1</xdr:col>
      <xdr:colOff>171450</xdr:colOff>
      <xdr:row>172</xdr:row>
      <xdr:rowOff>152400</xdr:rowOff>
    </xdr:to>
    <xdr:sp macro="" textlink="">
      <xdr:nvSpPr>
        <xdr:cNvPr id="138" name="AutoShape 132"/>
        <xdr:cNvSpPr>
          <a:spLocks noChangeArrowheads="1"/>
        </xdr:cNvSpPr>
      </xdr:nvSpPr>
      <xdr:spPr bwMode="auto">
        <a:xfrm rot="10800000">
          <a:off x="381000" y="18652671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39" name="Rectangle 133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170</xdr:row>
      <xdr:rowOff>0</xdr:rowOff>
    </xdr:from>
    <xdr:to>
      <xdr:col>1</xdr:col>
      <xdr:colOff>171450</xdr:colOff>
      <xdr:row>170</xdr:row>
      <xdr:rowOff>0</xdr:rowOff>
    </xdr:to>
    <xdr:sp macro="" textlink="">
      <xdr:nvSpPr>
        <xdr:cNvPr id="140" name="AutoShape 134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1" name="AutoShape 135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2" name="AutoShape 136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3" name="AutoShape 137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4" name="AutoShape 138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5" name="AutoShape 139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6" name="AutoShape 140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180975</xdr:colOff>
      <xdr:row>170</xdr:row>
      <xdr:rowOff>0</xdr:rowOff>
    </xdr:to>
    <xdr:sp macro="" textlink="">
      <xdr:nvSpPr>
        <xdr:cNvPr id="147" name="AutoShape 141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211</xdr:row>
      <xdr:rowOff>47625</xdr:rowOff>
    </xdr:from>
    <xdr:to>
      <xdr:col>1</xdr:col>
      <xdr:colOff>180975</xdr:colOff>
      <xdr:row>211</xdr:row>
      <xdr:rowOff>161925</xdr:rowOff>
    </xdr:to>
    <xdr:sp macro="" textlink="">
      <xdr:nvSpPr>
        <xdr:cNvPr id="148" name="Rectangle 143"/>
        <xdr:cNvSpPr>
          <a:spLocks noChangeArrowheads="1"/>
        </xdr:cNvSpPr>
      </xdr:nvSpPr>
      <xdr:spPr bwMode="auto">
        <a:xfrm>
          <a:off x="381000" y="20662446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214</xdr:row>
      <xdr:rowOff>47625</xdr:rowOff>
    </xdr:from>
    <xdr:to>
      <xdr:col>1</xdr:col>
      <xdr:colOff>180975</xdr:colOff>
      <xdr:row>214</xdr:row>
      <xdr:rowOff>161925</xdr:rowOff>
    </xdr:to>
    <xdr:sp macro="" textlink="">
      <xdr:nvSpPr>
        <xdr:cNvPr id="149" name="Rectangle 144"/>
        <xdr:cNvSpPr>
          <a:spLocks noChangeArrowheads="1"/>
        </xdr:cNvSpPr>
      </xdr:nvSpPr>
      <xdr:spPr bwMode="auto">
        <a:xfrm>
          <a:off x="381000" y="21233946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223</xdr:row>
      <xdr:rowOff>38100</xdr:rowOff>
    </xdr:from>
    <xdr:to>
      <xdr:col>1</xdr:col>
      <xdr:colOff>180975</xdr:colOff>
      <xdr:row>223</xdr:row>
      <xdr:rowOff>152400</xdr:rowOff>
    </xdr:to>
    <xdr:sp macro="" textlink="">
      <xdr:nvSpPr>
        <xdr:cNvPr id="150" name="Rectangle 62"/>
        <xdr:cNvSpPr>
          <a:spLocks noChangeArrowheads="1"/>
        </xdr:cNvSpPr>
      </xdr:nvSpPr>
      <xdr:spPr bwMode="auto">
        <a:xfrm>
          <a:off x="381000" y="229933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230</xdr:row>
      <xdr:rowOff>28575</xdr:rowOff>
    </xdr:from>
    <xdr:to>
      <xdr:col>1</xdr:col>
      <xdr:colOff>180975</xdr:colOff>
      <xdr:row>230</xdr:row>
      <xdr:rowOff>142875</xdr:rowOff>
    </xdr:to>
    <xdr:sp macro="" textlink="">
      <xdr:nvSpPr>
        <xdr:cNvPr id="151" name="Rectangle 63"/>
        <xdr:cNvSpPr>
          <a:spLocks noChangeArrowheads="1"/>
        </xdr:cNvSpPr>
      </xdr:nvSpPr>
      <xdr:spPr bwMode="auto">
        <a:xfrm>
          <a:off x="381000" y="24412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229</xdr:row>
      <xdr:rowOff>38100</xdr:rowOff>
    </xdr:from>
    <xdr:to>
      <xdr:col>1</xdr:col>
      <xdr:colOff>180975</xdr:colOff>
      <xdr:row>229</xdr:row>
      <xdr:rowOff>152400</xdr:rowOff>
    </xdr:to>
    <xdr:sp macro="" textlink="">
      <xdr:nvSpPr>
        <xdr:cNvPr id="152" name="Rectangle 64"/>
        <xdr:cNvSpPr>
          <a:spLocks noChangeArrowheads="1"/>
        </xdr:cNvSpPr>
      </xdr:nvSpPr>
      <xdr:spPr bwMode="auto">
        <a:xfrm>
          <a:off x="381000" y="24217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53" name="Rectangle 65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54" name="Rectangle 66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246</xdr:row>
      <xdr:rowOff>47625</xdr:rowOff>
    </xdr:from>
    <xdr:to>
      <xdr:col>1</xdr:col>
      <xdr:colOff>180975</xdr:colOff>
      <xdr:row>246</xdr:row>
      <xdr:rowOff>161925</xdr:rowOff>
    </xdr:to>
    <xdr:sp macro="" textlink="">
      <xdr:nvSpPr>
        <xdr:cNvPr id="155" name="Rectangle 74"/>
        <xdr:cNvSpPr>
          <a:spLocks noChangeArrowheads="1"/>
        </xdr:cNvSpPr>
      </xdr:nvSpPr>
      <xdr:spPr bwMode="auto">
        <a:xfrm>
          <a:off x="381000" y="258603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225</xdr:row>
      <xdr:rowOff>38100</xdr:rowOff>
    </xdr:from>
    <xdr:to>
      <xdr:col>1</xdr:col>
      <xdr:colOff>171450</xdr:colOff>
      <xdr:row>225</xdr:row>
      <xdr:rowOff>152400</xdr:rowOff>
    </xdr:to>
    <xdr:sp macro="" textlink="">
      <xdr:nvSpPr>
        <xdr:cNvPr id="156" name="AutoShape 82"/>
        <xdr:cNvSpPr>
          <a:spLocks noChangeArrowheads="1"/>
        </xdr:cNvSpPr>
      </xdr:nvSpPr>
      <xdr:spPr bwMode="auto">
        <a:xfrm>
          <a:off x="381000" y="23401564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227</xdr:row>
      <xdr:rowOff>38100</xdr:rowOff>
    </xdr:from>
    <xdr:to>
      <xdr:col>1</xdr:col>
      <xdr:colOff>171450</xdr:colOff>
      <xdr:row>227</xdr:row>
      <xdr:rowOff>152400</xdr:rowOff>
    </xdr:to>
    <xdr:sp macro="" textlink="">
      <xdr:nvSpPr>
        <xdr:cNvPr id="157" name="AutoShape 83"/>
        <xdr:cNvSpPr>
          <a:spLocks noChangeArrowheads="1"/>
        </xdr:cNvSpPr>
      </xdr:nvSpPr>
      <xdr:spPr bwMode="auto">
        <a:xfrm>
          <a:off x="381000" y="23809779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58" name="AutoShape 84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244</xdr:row>
      <xdr:rowOff>47625</xdr:rowOff>
    </xdr:from>
    <xdr:to>
      <xdr:col>1</xdr:col>
      <xdr:colOff>180975</xdr:colOff>
      <xdr:row>244</xdr:row>
      <xdr:rowOff>161925</xdr:rowOff>
    </xdr:to>
    <xdr:sp macro="" textlink="">
      <xdr:nvSpPr>
        <xdr:cNvPr id="159" name="AutoShape 85"/>
        <xdr:cNvSpPr>
          <a:spLocks noChangeArrowheads="1"/>
        </xdr:cNvSpPr>
      </xdr:nvSpPr>
      <xdr:spPr bwMode="auto">
        <a:xfrm>
          <a:off x="381000" y="25452161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248</xdr:row>
      <xdr:rowOff>38100</xdr:rowOff>
    </xdr:from>
    <xdr:to>
      <xdr:col>1</xdr:col>
      <xdr:colOff>171450</xdr:colOff>
      <xdr:row>248</xdr:row>
      <xdr:rowOff>152400</xdr:rowOff>
    </xdr:to>
    <xdr:sp macro="" textlink="">
      <xdr:nvSpPr>
        <xdr:cNvPr id="160" name="AutoShape 88"/>
        <xdr:cNvSpPr>
          <a:spLocks noChangeArrowheads="1"/>
        </xdr:cNvSpPr>
      </xdr:nvSpPr>
      <xdr:spPr bwMode="auto">
        <a:xfrm>
          <a:off x="381000" y="26259064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38100</xdr:rowOff>
    </xdr:from>
    <xdr:to>
      <xdr:col>1</xdr:col>
      <xdr:colOff>171450</xdr:colOff>
      <xdr:row>226</xdr:row>
      <xdr:rowOff>152400</xdr:rowOff>
    </xdr:to>
    <xdr:sp macro="" textlink="">
      <xdr:nvSpPr>
        <xdr:cNvPr id="161" name="AutoShape 90"/>
        <xdr:cNvSpPr>
          <a:spLocks noChangeArrowheads="1"/>
        </xdr:cNvSpPr>
      </xdr:nvSpPr>
      <xdr:spPr bwMode="auto">
        <a:xfrm rot="10800000">
          <a:off x="381000" y="23605671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62" name="AutoShape 91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63" name="AutoShape 92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64" name="AutoShape 93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65" name="AutoShape 94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66" name="AutoShape 95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245</xdr:row>
      <xdr:rowOff>47625</xdr:rowOff>
    </xdr:from>
    <xdr:to>
      <xdr:col>1</xdr:col>
      <xdr:colOff>171450</xdr:colOff>
      <xdr:row>245</xdr:row>
      <xdr:rowOff>161925</xdr:rowOff>
    </xdr:to>
    <xdr:sp macro="" textlink="">
      <xdr:nvSpPr>
        <xdr:cNvPr id="167" name="AutoShape 96"/>
        <xdr:cNvSpPr>
          <a:spLocks noChangeArrowheads="1"/>
        </xdr:cNvSpPr>
      </xdr:nvSpPr>
      <xdr:spPr bwMode="auto">
        <a:xfrm rot="10800000">
          <a:off x="381000" y="25656268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249</xdr:row>
      <xdr:rowOff>47625</xdr:rowOff>
    </xdr:from>
    <xdr:to>
      <xdr:col>1</xdr:col>
      <xdr:colOff>171450</xdr:colOff>
      <xdr:row>249</xdr:row>
      <xdr:rowOff>161925</xdr:rowOff>
    </xdr:to>
    <xdr:sp macro="" textlink="">
      <xdr:nvSpPr>
        <xdr:cNvPr id="168" name="AutoShape 97"/>
        <xdr:cNvSpPr>
          <a:spLocks noChangeArrowheads="1"/>
        </xdr:cNvSpPr>
      </xdr:nvSpPr>
      <xdr:spPr bwMode="auto">
        <a:xfrm rot="10800000">
          <a:off x="381000" y="26472696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228</xdr:row>
      <xdr:rowOff>38100</xdr:rowOff>
    </xdr:from>
    <xdr:to>
      <xdr:col>1</xdr:col>
      <xdr:colOff>171450</xdr:colOff>
      <xdr:row>228</xdr:row>
      <xdr:rowOff>152400</xdr:rowOff>
    </xdr:to>
    <xdr:sp macro="" textlink="">
      <xdr:nvSpPr>
        <xdr:cNvPr id="169" name="AutoShape 132"/>
        <xdr:cNvSpPr>
          <a:spLocks noChangeArrowheads="1"/>
        </xdr:cNvSpPr>
      </xdr:nvSpPr>
      <xdr:spPr bwMode="auto">
        <a:xfrm rot="10800000">
          <a:off x="381000" y="24013886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0" name="Rectangle 133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226</xdr:row>
      <xdr:rowOff>0</xdr:rowOff>
    </xdr:from>
    <xdr:to>
      <xdr:col>1</xdr:col>
      <xdr:colOff>171450</xdr:colOff>
      <xdr:row>226</xdr:row>
      <xdr:rowOff>0</xdr:rowOff>
    </xdr:to>
    <xdr:sp macro="" textlink="">
      <xdr:nvSpPr>
        <xdr:cNvPr id="171" name="AutoShape 134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2" name="AutoShape 135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3" name="AutoShape 136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4" name="AutoShape 137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5" name="AutoShape 138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6" name="AutoShape 139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7" name="AutoShape 140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180975</xdr:colOff>
      <xdr:row>226</xdr:row>
      <xdr:rowOff>0</xdr:rowOff>
    </xdr:to>
    <xdr:sp macro="" textlink="">
      <xdr:nvSpPr>
        <xdr:cNvPr id="178" name="AutoShape 141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247</xdr:row>
      <xdr:rowOff>47625</xdr:rowOff>
    </xdr:from>
    <xdr:to>
      <xdr:col>1</xdr:col>
      <xdr:colOff>180975</xdr:colOff>
      <xdr:row>247</xdr:row>
      <xdr:rowOff>161925</xdr:rowOff>
    </xdr:to>
    <xdr:sp macro="" textlink="">
      <xdr:nvSpPr>
        <xdr:cNvPr id="179" name="Rectangle 143"/>
        <xdr:cNvSpPr>
          <a:spLocks noChangeArrowheads="1"/>
        </xdr:cNvSpPr>
      </xdr:nvSpPr>
      <xdr:spPr bwMode="auto">
        <a:xfrm>
          <a:off x="381000" y="26064482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250</xdr:row>
      <xdr:rowOff>47625</xdr:rowOff>
    </xdr:from>
    <xdr:to>
      <xdr:col>1</xdr:col>
      <xdr:colOff>180975</xdr:colOff>
      <xdr:row>250</xdr:row>
      <xdr:rowOff>161925</xdr:rowOff>
    </xdr:to>
    <xdr:sp macro="" textlink="">
      <xdr:nvSpPr>
        <xdr:cNvPr id="180" name="Rectangle 144"/>
        <xdr:cNvSpPr>
          <a:spLocks noChangeArrowheads="1"/>
        </xdr:cNvSpPr>
      </xdr:nvSpPr>
      <xdr:spPr bwMode="auto">
        <a:xfrm>
          <a:off x="381000" y="26676804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22</xdr:row>
      <xdr:rowOff>38100</xdr:rowOff>
    </xdr:from>
    <xdr:to>
      <xdr:col>1</xdr:col>
      <xdr:colOff>171450</xdr:colOff>
      <xdr:row>22</xdr:row>
      <xdr:rowOff>152400</xdr:rowOff>
    </xdr:to>
    <xdr:sp macro="" textlink="">
      <xdr:nvSpPr>
        <xdr:cNvPr id="181" name="Rectangle 1"/>
        <xdr:cNvSpPr>
          <a:spLocks noChangeArrowheads="1"/>
        </xdr:cNvSpPr>
      </xdr:nvSpPr>
      <xdr:spPr bwMode="auto">
        <a:xfrm>
          <a:off x="381000" y="19812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21</xdr:row>
      <xdr:rowOff>38100</xdr:rowOff>
    </xdr:from>
    <xdr:to>
      <xdr:col>1</xdr:col>
      <xdr:colOff>180975</xdr:colOff>
      <xdr:row>21</xdr:row>
      <xdr:rowOff>152400</xdr:rowOff>
    </xdr:to>
    <xdr:sp macro="" textlink="">
      <xdr:nvSpPr>
        <xdr:cNvPr id="182" name="AutoShape 2"/>
        <xdr:cNvSpPr>
          <a:spLocks noChangeArrowheads="1"/>
        </xdr:cNvSpPr>
      </xdr:nvSpPr>
      <xdr:spPr bwMode="auto">
        <a:xfrm>
          <a:off x="381000" y="17811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25</xdr:row>
      <xdr:rowOff>57150</xdr:rowOff>
    </xdr:from>
    <xdr:to>
      <xdr:col>1</xdr:col>
      <xdr:colOff>171450</xdr:colOff>
      <xdr:row>25</xdr:row>
      <xdr:rowOff>171450</xdr:rowOff>
    </xdr:to>
    <xdr:sp macro="" textlink="">
      <xdr:nvSpPr>
        <xdr:cNvPr id="183" name="AutoShape 3"/>
        <xdr:cNvSpPr>
          <a:spLocks noChangeArrowheads="1"/>
        </xdr:cNvSpPr>
      </xdr:nvSpPr>
      <xdr:spPr bwMode="auto">
        <a:xfrm rot="10800000">
          <a:off x="381000" y="26003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20</xdr:row>
      <xdr:rowOff>38100</xdr:rowOff>
    </xdr:from>
    <xdr:to>
      <xdr:col>1</xdr:col>
      <xdr:colOff>180975</xdr:colOff>
      <xdr:row>20</xdr:row>
      <xdr:rowOff>152400</xdr:rowOff>
    </xdr:to>
    <xdr:sp macro="" textlink="">
      <xdr:nvSpPr>
        <xdr:cNvPr id="184" name="AutoShape 4"/>
        <xdr:cNvSpPr>
          <a:spLocks noChangeArrowheads="1"/>
        </xdr:cNvSpPr>
      </xdr:nvSpPr>
      <xdr:spPr bwMode="auto">
        <a:xfrm>
          <a:off x="381000" y="15811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24</xdr:row>
      <xdr:rowOff>38100</xdr:rowOff>
    </xdr:from>
    <xdr:to>
      <xdr:col>1</xdr:col>
      <xdr:colOff>171450</xdr:colOff>
      <xdr:row>24</xdr:row>
      <xdr:rowOff>152400</xdr:rowOff>
    </xdr:to>
    <xdr:sp macro="" textlink="">
      <xdr:nvSpPr>
        <xdr:cNvPr id="185" name="AutoShape 6"/>
        <xdr:cNvSpPr>
          <a:spLocks noChangeArrowheads="1"/>
        </xdr:cNvSpPr>
      </xdr:nvSpPr>
      <xdr:spPr bwMode="auto">
        <a:xfrm>
          <a:off x="381000" y="23812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26</xdr:row>
      <xdr:rowOff>0</xdr:rowOff>
    </xdr:from>
    <xdr:to>
      <xdr:col>1</xdr:col>
      <xdr:colOff>180975</xdr:colOff>
      <xdr:row>26</xdr:row>
      <xdr:rowOff>0</xdr:rowOff>
    </xdr:to>
    <xdr:sp macro="" textlink="">
      <xdr:nvSpPr>
        <xdr:cNvPr id="186" name="AutoShape 7"/>
        <xdr:cNvSpPr>
          <a:spLocks noChangeArrowheads="1"/>
        </xdr:cNvSpPr>
      </xdr:nvSpPr>
      <xdr:spPr bwMode="auto">
        <a:xfrm rot="10800000">
          <a:off x="381000" y="2743200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19</xdr:row>
      <xdr:rowOff>38100</xdr:rowOff>
    </xdr:from>
    <xdr:to>
      <xdr:col>1</xdr:col>
      <xdr:colOff>180975</xdr:colOff>
      <xdr:row>19</xdr:row>
      <xdr:rowOff>152400</xdr:rowOff>
    </xdr:to>
    <xdr:sp macro="" textlink="">
      <xdr:nvSpPr>
        <xdr:cNvPr id="187" name="Rectangle 9"/>
        <xdr:cNvSpPr>
          <a:spLocks noChangeArrowheads="1"/>
        </xdr:cNvSpPr>
      </xdr:nvSpPr>
      <xdr:spPr bwMode="auto">
        <a:xfrm>
          <a:off x="381000" y="13811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26</xdr:row>
      <xdr:rowOff>0</xdr:rowOff>
    </xdr:from>
    <xdr:to>
      <xdr:col>1</xdr:col>
      <xdr:colOff>180975</xdr:colOff>
      <xdr:row>26</xdr:row>
      <xdr:rowOff>0</xdr:rowOff>
    </xdr:to>
    <xdr:sp macro="" textlink="">
      <xdr:nvSpPr>
        <xdr:cNvPr id="188" name="Rectangle 13"/>
        <xdr:cNvSpPr>
          <a:spLocks noChangeArrowheads="1"/>
        </xdr:cNvSpPr>
      </xdr:nvSpPr>
      <xdr:spPr bwMode="auto">
        <a:xfrm>
          <a:off x="381000" y="27432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20</xdr:row>
      <xdr:rowOff>0</xdr:rowOff>
    </xdr:from>
    <xdr:to>
      <xdr:col>1</xdr:col>
      <xdr:colOff>171450</xdr:colOff>
      <xdr:row>20</xdr:row>
      <xdr:rowOff>0</xdr:rowOff>
    </xdr:to>
    <xdr:sp macro="" textlink="">
      <xdr:nvSpPr>
        <xdr:cNvPr id="189" name="Rectangle 104"/>
        <xdr:cNvSpPr>
          <a:spLocks noChangeArrowheads="1"/>
        </xdr:cNvSpPr>
      </xdr:nvSpPr>
      <xdr:spPr bwMode="auto">
        <a:xfrm>
          <a:off x="381000" y="15430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26</xdr:row>
      <xdr:rowOff>38100</xdr:rowOff>
    </xdr:from>
    <xdr:to>
      <xdr:col>1</xdr:col>
      <xdr:colOff>171450</xdr:colOff>
      <xdr:row>26</xdr:row>
      <xdr:rowOff>152400</xdr:rowOff>
    </xdr:to>
    <xdr:sp macro="" textlink="">
      <xdr:nvSpPr>
        <xdr:cNvPr id="190" name="Rectangle 105"/>
        <xdr:cNvSpPr>
          <a:spLocks noChangeArrowheads="1"/>
        </xdr:cNvSpPr>
      </xdr:nvSpPr>
      <xdr:spPr bwMode="auto">
        <a:xfrm>
          <a:off x="381000" y="27813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23</xdr:row>
      <xdr:rowOff>38100</xdr:rowOff>
    </xdr:from>
    <xdr:to>
      <xdr:col>1</xdr:col>
      <xdr:colOff>180975</xdr:colOff>
      <xdr:row>23</xdr:row>
      <xdr:rowOff>152400</xdr:rowOff>
    </xdr:to>
    <xdr:sp macro="" textlink="">
      <xdr:nvSpPr>
        <xdr:cNvPr id="191" name="AutoShape 106"/>
        <xdr:cNvSpPr>
          <a:spLocks noChangeArrowheads="1"/>
        </xdr:cNvSpPr>
      </xdr:nvSpPr>
      <xdr:spPr bwMode="auto">
        <a:xfrm>
          <a:off x="381000" y="21812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300421</xdr:colOff>
      <xdr:row>0</xdr:row>
      <xdr:rowOff>66675</xdr:rowOff>
    </xdr:from>
    <xdr:to>
      <xdr:col>21</xdr:col>
      <xdr:colOff>425292</xdr:colOff>
      <xdr:row>56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9971" y="66675"/>
          <a:ext cx="1651252" cy="10382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122</xdr:row>
      <xdr:rowOff>38100</xdr:rowOff>
    </xdr:from>
    <xdr:to>
      <xdr:col>1</xdr:col>
      <xdr:colOff>171450</xdr:colOff>
      <xdr:row>122</xdr:row>
      <xdr:rowOff>152400</xdr:rowOff>
    </xdr:to>
    <xdr:sp macro="" textlink="">
      <xdr:nvSpPr>
        <xdr:cNvPr id="192" name="AutoShape 90"/>
        <xdr:cNvSpPr>
          <a:spLocks noChangeArrowheads="1"/>
        </xdr:cNvSpPr>
      </xdr:nvSpPr>
      <xdr:spPr bwMode="auto">
        <a:xfrm rot="10800000">
          <a:off x="381000" y="182784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115</xdr:row>
      <xdr:rowOff>38100</xdr:rowOff>
    </xdr:from>
    <xdr:to>
      <xdr:col>1</xdr:col>
      <xdr:colOff>171450</xdr:colOff>
      <xdr:row>115</xdr:row>
      <xdr:rowOff>152400</xdr:rowOff>
    </xdr:to>
    <xdr:sp macro="" textlink="">
      <xdr:nvSpPr>
        <xdr:cNvPr id="193" name="AutoShape 132"/>
        <xdr:cNvSpPr>
          <a:spLocks noChangeArrowheads="1"/>
        </xdr:cNvSpPr>
      </xdr:nvSpPr>
      <xdr:spPr bwMode="auto">
        <a:xfrm rot="10800000">
          <a:off x="381000" y="186594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72</xdr:row>
      <xdr:rowOff>38100</xdr:rowOff>
    </xdr:from>
    <xdr:to>
      <xdr:col>1</xdr:col>
      <xdr:colOff>180975</xdr:colOff>
      <xdr:row>72</xdr:row>
      <xdr:rowOff>152400</xdr:rowOff>
    </xdr:to>
    <xdr:sp macro="" textlink="">
      <xdr:nvSpPr>
        <xdr:cNvPr id="194" name="Rectangle 121"/>
        <xdr:cNvSpPr>
          <a:spLocks noChangeArrowheads="1"/>
        </xdr:cNvSpPr>
      </xdr:nvSpPr>
      <xdr:spPr bwMode="auto">
        <a:xfrm>
          <a:off x="381000" y="2813957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240</xdr:row>
      <xdr:rowOff>38100</xdr:rowOff>
    </xdr:from>
    <xdr:to>
      <xdr:col>1</xdr:col>
      <xdr:colOff>180975</xdr:colOff>
      <xdr:row>240</xdr:row>
      <xdr:rowOff>152400</xdr:rowOff>
    </xdr:to>
    <xdr:sp macro="" textlink="">
      <xdr:nvSpPr>
        <xdr:cNvPr id="206" name="Rectangle 62"/>
        <xdr:cNvSpPr>
          <a:spLocks noChangeArrowheads="1"/>
        </xdr:cNvSpPr>
      </xdr:nvSpPr>
      <xdr:spPr bwMode="auto">
        <a:xfrm>
          <a:off x="381000" y="16216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241</xdr:row>
      <xdr:rowOff>38100</xdr:rowOff>
    </xdr:from>
    <xdr:to>
      <xdr:col>1</xdr:col>
      <xdr:colOff>180975</xdr:colOff>
      <xdr:row>241</xdr:row>
      <xdr:rowOff>152400</xdr:rowOff>
    </xdr:to>
    <xdr:sp macro="" textlink="">
      <xdr:nvSpPr>
        <xdr:cNvPr id="207" name="Rectangle 62"/>
        <xdr:cNvSpPr>
          <a:spLocks noChangeArrowheads="1"/>
        </xdr:cNvSpPr>
      </xdr:nvSpPr>
      <xdr:spPr bwMode="auto">
        <a:xfrm>
          <a:off x="381000" y="16216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261</xdr:row>
      <xdr:rowOff>47625</xdr:rowOff>
    </xdr:from>
    <xdr:to>
      <xdr:col>1</xdr:col>
      <xdr:colOff>180975</xdr:colOff>
      <xdr:row>261</xdr:row>
      <xdr:rowOff>161925</xdr:rowOff>
    </xdr:to>
    <xdr:sp macro="" textlink="">
      <xdr:nvSpPr>
        <xdr:cNvPr id="208" name="AutoShape 85"/>
        <xdr:cNvSpPr>
          <a:spLocks noChangeArrowheads="1"/>
        </xdr:cNvSpPr>
      </xdr:nvSpPr>
      <xdr:spPr bwMode="auto">
        <a:xfrm>
          <a:off x="381000" y="173831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262</xdr:row>
      <xdr:rowOff>47625</xdr:rowOff>
    </xdr:from>
    <xdr:to>
      <xdr:col>1</xdr:col>
      <xdr:colOff>180975</xdr:colOff>
      <xdr:row>262</xdr:row>
      <xdr:rowOff>161925</xdr:rowOff>
    </xdr:to>
    <xdr:sp macro="" textlink="">
      <xdr:nvSpPr>
        <xdr:cNvPr id="209" name="AutoShape 85"/>
        <xdr:cNvSpPr>
          <a:spLocks noChangeArrowheads="1"/>
        </xdr:cNvSpPr>
      </xdr:nvSpPr>
      <xdr:spPr bwMode="auto">
        <a:xfrm>
          <a:off x="381000" y="173831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60</xdr:row>
      <xdr:rowOff>38100</xdr:rowOff>
    </xdr:from>
    <xdr:to>
      <xdr:col>1</xdr:col>
      <xdr:colOff>180975</xdr:colOff>
      <xdr:row>60</xdr:row>
      <xdr:rowOff>152400</xdr:rowOff>
    </xdr:to>
    <xdr:sp macro="" textlink="">
      <xdr:nvSpPr>
        <xdr:cNvPr id="195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61</xdr:row>
      <xdr:rowOff>38100</xdr:rowOff>
    </xdr:from>
    <xdr:to>
      <xdr:col>1</xdr:col>
      <xdr:colOff>180975</xdr:colOff>
      <xdr:row>61</xdr:row>
      <xdr:rowOff>152400</xdr:rowOff>
    </xdr:to>
    <xdr:sp macro="" textlink="">
      <xdr:nvSpPr>
        <xdr:cNvPr id="196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62</xdr:row>
      <xdr:rowOff>38100</xdr:rowOff>
    </xdr:from>
    <xdr:to>
      <xdr:col>1</xdr:col>
      <xdr:colOff>180975</xdr:colOff>
      <xdr:row>62</xdr:row>
      <xdr:rowOff>152400</xdr:rowOff>
    </xdr:to>
    <xdr:sp macro="" textlink="">
      <xdr:nvSpPr>
        <xdr:cNvPr id="197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63</xdr:row>
      <xdr:rowOff>38100</xdr:rowOff>
    </xdr:from>
    <xdr:to>
      <xdr:col>1</xdr:col>
      <xdr:colOff>180975</xdr:colOff>
      <xdr:row>63</xdr:row>
      <xdr:rowOff>152400</xdr:rowOff>
    </xdr:to>
    <xdr:sp macro="" textlink="">
      <xdr:nvSpPr>
        <xdr:cNvPr id="198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64</xdr:row>
      <xdr:rowOff>38100</xdr:rowOff>
    </xdr:from>
    <xdr:to>
      <xdr:col>1</xdr:col>
      <xdr:colOff>180975</xdr:colOff>
      <xdr:row>64</xdr:row>
      <xdr:rowOff>152400</xdr:rowOff>
    </xdr:to>
    <xdr:sp macro="" textlink="">
      <xdr:nvSpPr>
        <xdr:cNvPr id="199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65</xdr:row>
      <xdr:rowOff>38100</xdr:rowOff>
    </xdr:from>
    <xdr:to>
      <xdr:col>1</xdr:col>
      <xdr:colOff>180975</xdr:colOff>
      <xdr:row>65</xdr:row>
      <xdr:rowOff>152400</xdr:rowOff>
    </xdr:to>
    <xdr:sp macro="" textlink="">
      <xdr:nvSpPr>
        <xdr:cNvPr id="200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66</xdr:row>
      <xdr:rowOff>38100</xdr:rowOff>
    </xdr:from>
    <xdr:to>
      <xdr:col>1</xdr:col>
      <xdr:colOff>180975</xdr:colOff>
      <xdr:row>66</xdr:row>
      <xdr:rowOff>152400</xdr:rowOff>
    </xdr:to>
    <xdr:sp macro="" textlink="">
      <xdr:nvSpPr>
        <xdr:cNvPr id="201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67</xdr:row>
      <xdr:rowOff>38100</xdr:rowOff>
    </xdr:from>
    <xdr:to>
      <xdr:col>1</xdr:col>
      <xdr:colOff>180975</xdr:colOff>
      <xdr:row>67</xdr:row>
      <xdr:rowOff>152400</xdr:rowOff>
    </xdr:to>
    <xdr:sp macro="" textlink="">
      <xdr:nvSpPr>
        <xdr:cNvPr id="202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68</xdr:row>
      <xdr:rowOff>38100</xdr:rowOff>
    </xdr:from>
    <xdr:to>
      <xdr:col>1</xdr:col>
      <xdr:colOff>180975</xdr:colOff>
      <xdr:row>68</xdr:row>
      <xdr:rowOff>152400</xdr:rowOff>
    </xdr:to>
    <xdr:sp macro="" textlink="">
      <xdr:nvSpPr>
        <xdr:cNvPr id="203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69</xdr:row>
      <xdr:rowOff>38100</xdr:rowOff>
    </xdr:from>
    <xdr:to>
      <xdr:col>1</xdr:col>
      <xdr:colOff>180975</xdr:colOff>
      <xdr:row>69</xdr:row>
      <xdr:rowOff>152400</xdr:rowOff>
    </xdr:to>
    <xdr:sp macro="" textlink="">
      <xdr:nvSpPr>
        <xdr:cNvPr id="204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73</xdr:row>
      <xdr:rowOff>38100</xdr:rowOff>
    </xdr:from>
    <xdr:to>
      <xdr:col>1</xdr:col>
      <xdr:colOff>180975</xdr:colOff>
      <xdr:row>73</xdr:row>
      <xdr:rowOff>152400</xdr:rowOff>
    </xdr:to>
    <xdr:sp macro="" textlink="">
      <xdr:nvSpPr>
        <xdr:cNvPr id="205" name="Rectangle 118"/>
        <xdr:cNvSpPr>
          <a:spLocks noChangeArrowheads="1"/>
        </xdr:cNvSpPr>
      </xdr:nvSpPr>
      <xdr:spPr bwMode="auto">
        <a:xfrm>
          <a:off x="381000" y="19294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3"/>
  <sheetViews>
    <sheetView showGridLines="0" tabSelected="1" zoomScale="70" zoomScaleNormal="70" workbookViewId="0">
      <selection activeCell="H95" sqref="H95"/>
    </sheetView>
  </sheetViews>
  <sheetFormatPr defaultColWidth="11.42578125" defaultRowHeight="15.95" customHeight="1" x14ac:dyDescent="0.3"/>
  <cols>
    <col min="1" max="1" width="5.7109375" style="2" customWidth="1"/>
    <col min="2" max="2" width="4.85546875" style="2" hidden="1" customWidth="1"/>
    <col min="3" max="3" width="24.140625" style="2" bestFit="1" customWidth="1"/>
    <col min="4" max="4" width="6.42578125" style="2" bestFit="1" customWidth="1"/>
    <col min="5" max="5" width="31" style="2" bestFit="1" customWidth="1"/>
    <col min="6" max="6" width="9.7109375" style="3" customWidth="1"/>
    <col min="7" max="7" width="11.28515625" style="3" bestFit="1" customWidth="1"/>
    <col min="8" max="8" width="9.7109375" style="3" customWidth="1"/>
    <col min="9" max="9" width="11.28515625" style="3" bestFit="1" customWidth="1"/>
    <col min="10" max="10" width="9.7109375" style="3" customWidth="1"/>
    <col min="11" max="11" width="11.28515625" style="3" bestFit="1" customWidth="1"/>
    <col min="12" max="12" width="9.7109375" style="3" customWidth="1"/>
    <col min="13" max="13" width="11.28515625" style="3" bestFit="1" customWidth="1"/>
    <col min="14" max="14" width="9.7109375" style="3" customWidth="1"/>
    <col min="15" max="15" width="11.28515625" style="3" bestFit="1" customWidth="1"/>
    <col min="16" max="16" width="9.7109375" style="3" customWidth="1"/>
    <col min="17" max="17" width="11.28515625" style="3" bestFit="1" customWidth="1"/>
    <col min="18" max="18" width="9.140625" style="3" bestFit="1" customWidth="1"/>
    <col min="19" max="19" width="11.28515625" style="3" bestFit="1" customWidth="1"/>
    <col min="20" max="20" width="6.42578125" style="3" customWidth="1"/>
    <col min="21" max="21" width="5.140625" style="3" bestFit="1" customWidth="1"/>
    <col min="22" max="22" width="8.28515625" style="3" bestFit="1" customWidth="1"/>
    <col min="23" max="23" width="7.5703125" style="3" bestFit="1" customWidth="1"/>
    <col min="24" max="24" width="11.42578125" style="3"/>
    <col min="25" max="25" width="35.85546875" style="3" bestFit="1" customWidth="1"/>
    <col min="26" max="16384" width="11.42578125" style="3"/>
  </cols>
  <sheetData>
    <row r="1" spans="1:25" ht="15.95" customHeight="1" x14ac:dyDescent="0.3">
      <c r="A1" s="46" t="s">
        <v>19</v>
      </c>
      <c r="B1" s="1"/>
      <c r="E1" s="1"/>
    </row>
    <row r="2" spans="1:25" ht="15" customHeight="1" x14ac:dyDescent="0.3">
      <c r="A2" s="1"/>
      <c r="B2" s="1"/>
      <c r="E2" s="4"/>
    </row>
    <row r="3" spans="1:25" ht="15.95" customHeight="1" x14ac:dyDescent="0.3">
      <c r="A3" s="46" t="s">
        <v>20</v>
      </c>
      <c r="B3" s="1"/>
      <c r="E3" s="1"/>
    </row>
    <row r="4" spans="1:25" ht="15" customHeight="1" x14ac:dyDescent="0.3">
      <c r="A4" s="46"/>
      <c r="B4" s="1"/>
      <c r="E4" s="1"/>
    </row>
    <row r="5" spans="1:25" s="7" customFormat="1" ht="15.95" hidden="1" customHeight="1" x14ac:dyDescent="0.25">
      <c r="A5" s="45" t="s">
        <v>15</v>
      </c>
      <c r="B5" s="5"/>
      <c r="C5" s="6"/>
      <c r="D5" s="6"/>
      <c r="E5" s="5"/>
    </row>
    <row r="6" spans="1:25" ht="15.95" hidden="1" customHeight="1" thickBot="1" x14ac:dyDescent="0.35">
      <c r="E6" s="1"/>
      <c r="R6" s="8"/>
      <c r="S6" s="8"/>
    </row>
    <row r="7" spans="1:25" s="9" customFormat="1" ht="23.25" hidden="1" thickBot="1" x14ac:dyDescent="0.35">
      <c r="A7" s="202" t="s">
        <v>31</v>
      </c>
      <c r="B7" s="203"/>
      <c r="C7" s="56" t="s">
        <v>2</v>
      </c>
      <c r="D7" s="56" t="s">
        <v>40</v>
      </c>
      <c r="E7" s="56" t="s">
        <v>0</v>
      </c>
      <c r="F7" s="109" t="s">
        <v>22</v>
      </c>
      <c r="G7" s="57" t="s">
        <v>32</v>
      </c>
      <c r="H7" s="109" t="s">
        <v>23</v>
      </c>
      <c r="I7" s="57" t="str">
        <f>G7</f>
        <v>BÔNUS LARGADA</v>
      </c>
      <c r="J7" s="109" t="s">
        <v>26</v>
      </c>
      <c r="K7" s="57" t="str">
        <f>I7</f>
        <v>BÔNUS LARGADA</v>
      </c>
      <c r="L7" s="109" t="s">
        <v>24</v>
      </c>
      <c r="M7" s="57" t="str">
        <f>K7</f>
        <v>BÔNUS LARGADA</v>
      </c>
      <c r="N7" s="109" t="s">
        <v>25</v>
      </c>
      <c r="O7" s="57" t="str">
        <f>M7</f>
        <v>BÔNUS LARGADA</v>
      </c>
      <c r="P7" s="109" t="s">
        <v>27</v>
      </c>
      <c r="Q7" s="57" t="str">
        <f>O7</f>
        <v>BÔNUS LARGADA</v>
      </c>
      <c r="R7" s="109" t="s">
        <v>28</v>
      </c>
      <c r="S7" s="57" t="str">
        <f>Q7</f>
        <v>BÔNUS LARGADA</v>
      </c>
      <c r="T7" s="55" t="s">
        <v>4</v>
      </c>
      <c r="U7" s="47" t="s">
        <v>29</v>
      </c>
      <c r="V7" s="48" t="s">
        <v>3</v>
      </c>
    </row>
    <row r="8" spans="1:25" ht="15.95" hidden="1" customHeight="1" x14ac:dyDescent="0.3">
      <c r="A8" s="58" t="s">
        <v>5</v>
      </c>
      <c r="B8" s="59"/>
      <c r="C8" s="60"/>
      <c r="D8" s="60"/>
      <c r="E8" s="60"/>
      <c r="F8" s="101"/>
      <c r="G8" s="61"/>
      <c r="H8" s="101"/>
      <c r="I8" s="61"/>
      <c r="J8" s="101"/>
      <c r="K8" s="61"/>
      <c r="L8" s="101"/>
      <c r="M8" s="61"/>
      <c r="N8" s="101"/>
      <c r="O8" s="61"/>
      <c r="P8" s="107"/>
      <c r="Q8" s="62"/>
      <c r="R8" s="101"/>
      <c r="S8" s="61"/>
      <c r="T8" s="75">
        <f t="shared" ref="T8:T17" si="0">SUM(F8:S8)</f>
        <v>0</v>
      </c>
      <c r="U8" s="76"/>
      <c r="V8" s="77">
        <f t="shared" ref="V8:V17" si="1">T8-U8</f>
        <v>0</v>
      </c>
      <c r="W8" s="10"/>
      <c r="Y8" s="4"/>
    </row>
    <row r="9" spans="1:25" ht="15.95" hidden="1" customHeight="1" x14ac:dyDescent="0.3">
      <c r="A9" s="63" t="s">
        <v>6</v>
      </c>
      <c r="B9" s="64">
        <v>1</v>
      </c>
      <c r="C9" s="65"/>
      <c r="D9" s="65"/>
      <c r="E9" s="65"/>
      <c r="F9" s="102"/>
      <c r="G9" s="66"/>
      <c r="H9" s="103"/>
      <c r="I9" s="67"/>
      <c r="J9" s="103"/>
      <c r="K9" s="67"/>
      <c r="L9" s="103"/>
      <c r="M9" s="67"/>
      <c r="N9" s="103"/>
      <c r="O9" s="67"/>
      <c r="P9" s="104"/>
      <c r="Q9" s="68"/>
      <c r="R9" s="103"/>
      <c r="S9" s="67"/>
      <c r="T9" s="78">
        <f t="shared" si="0"/>
        <v>0</v>
      </c>
      <c r="U9" s="79"/>
      <c r="V9" s="80">
        <f t="shared" si="1"/>
        <v>0</v>
      </c>
      <c r="W9" s="10"/>
      <c r="Y9" s="4"/>
    </row>
    <row r="10" spans="1:25" ht="15.95" hidden="1" customHeight="1" x14ac:dyDescent="0.3">
      <c r="A10" s="63" t="s">
        <v>7</v>
      </c>
      <c r="B10" s="64">
        <v>2</v>
      </c>
      <c r="C10" s="65"/>
      <c r="D10" s="65"/>
      <c r="E10" s="65"/>
      <c r="F10" s="103"/>
      <c r="G10" s="67"/>
      <c r="H10" s="103"/>
      <c r="I10" s="67"/>
      <c r="J10" s="103"/>
      <c r="K10" s="67"/>
      <c r="L10" s="103"/>
      <c r="M10" s="67"/>
      <c r="N10" s="103"/>
      <c r="O10" s="67"/>
      <c r="P10" s="104"/>
      <c r="Q10" s="68"/>
      <c r="R10" s="103"/>
      <c r="S10" s="67"/>
      <c r="T10" s="78">
        <f t="shared" si="0"/>
        <v>0</v>
      </c>
      <c r="U10" s="79"/>
      <c r="V10" s="80">
        <f t="shared" si="1"/>
        <v>0</v>
      </c>
      <c r="Y10" s="4"/>
    </row>
    <row r="11" spans="1:25" ht="15.95" hidden="1" customHeight="1" x14ac:dyDescent="0.3">
      <c r="A11" s="63" t="s">
        <v>8</v>
      </c>
      <c r="B11" s="64"/>
      <c r="C11" s="65"/>
      <c r="D11" s="65"/>
      <c r="E11" s="65"/>
      <c r="F11" s="104"/>
      <c r="G11" s="68"/>
      <c r="H11" s="104"/>
      <c r="I11" s="68"/>
      <c r="J11" s="104"/>
      <c r="K11" s="68"/>
      <c r="L11" s="104"/>
      <c r="M11" s="68"/>
      <c r="N11" s="104"/>
      <c r="O11" s="68"/>
      <c r="P11" s="104"/>
      <c r="Q11" s="68"/>
      <c r="R11" s="104"/>
      <c r="S11" s="68"/>
      <c r="T11" s="78">
        <f t="shared" si="0"/>
        <v>0</v>
      </c>
      <c r="U11" s="79"/>
      <c r="V11" s="80">
        <f t="shared" si="1"/>
        <v>0</v>
      </c>
      <c r="Y11" s="4"/>
    </row>
    <row r="12" spans="1:25" ht="15.95" hidden="1" customHeight="1" x14ac:dyDescent="0.3">
      <c r="A12" s="63" t="s">
        <v>9</v>
      </c>
      <c r="B12" s="64">
        <v>1</v>
      </c>
      <c r="C12" s="65"/>
      <c r="D12" s="65"/>
      <c r="E12" s="65"/>
      <c r="F12" s="104"/>
      <c r="G12" s="68"/>
      <c r="H12" s="104"/>
      <c r="I12" s="68"/>
      <c r="J12" s="104"/>
      <c r="K12" s="68"/>
      <c r="L12" s="104"/>
      <c r="M12" s="68"/>
      <c r="N12" s="104"/>
      <c r="O12" s="68"/>
      <c r="P12" s="104"/>
      <c r="Q12" s="68"/>
      <c r="R12" s="104"/>
      <c r="S12" s="68"/>
      <c r="T12" s="78">
        <f t="shared" si="0"/>
        <v>0</v>
      </c>
      <c r="U12" s="79"/>
      <c r="V12" s="80">
        <f t="shared" si="1"/>
        <v>0</v>
      </c>
      <c r="Y12" s="4"/>
    </row>
    <row r="13" spans="1:25" ht="15.95" hidden="1" customHeight="1" x14ac:dyDescent="0.3">
      <c r="A13" s="63" t="s">
        <v>10</v>
      </c>
      <c r="B13" s="64">
        <v>1</v>
      </c>
      <c r="C13" s="65"/>
      <c r="D13" s="65"/>
      <c r="E13" s="65"/>
      <c r="F13" s="104"/>
      <c r="G13" s="67"/>
      <c r="H13" s="105"/>
      <c r="I13" s="69"/>
      <c r="J13" s="103"/>
      <c r="K13" s="67"/>
      <c r="L13" s="104"/>
      <c r="M13" s="68"/>
      <c r="N13" s="103"/>
      <c r="O13" s="67"/>
      <c r="P13" s="104"/>
      <c r="Q13" s="68"/>
      <c r="R13" s="103"/>
      <c r="S13" s="67"/>
      <c r="T13" s="78">
        <f t="shared" si="0"/>
        <v>0</v>
      </c>
      <c r="U13" s="79"/>
      <c r="V13" s="80">
        <f t="shared" si="1"/>
        <v>0</v>
      </c>
      <c r="Y13" s="4"/>
    </row>
    <row r="14" spans="1:25" ht="15.95" hidden="1" customHeight="1" x14ac:dyDescent="0.3">
      <c r="A14" s="63" t="s">
        <v>11</v>
      </c>
      <c r="B14" s="64">
        <v>1</v>
      </c>
      <c r="C14" s="65"/>
      <c r="D14" s="65"/>
      <c r="E14" s="65"/>
      <c r="F14" s="105"/>
      <c r="G14" s="69"/>
      <c r="H14" s="103"/>
      <c r="I14" s="67"/>
      <c r="J14" s="103"/>
      <c r="K14" s="67"/>
      <c r="L14" s="103"/>
      <c r="M14" s="67"/>
      <c r="N14" s="103"/>
      <c r="O14" s="67"/>
      <c r="P14" s="104"/>
      <c r="Q14" s="68"/>
      <c r="R14" s="103"/>
      <c r="S14" s="67"/>
      <c r="T14" s="78">
        <f t="shared" si="0"/>
        <v>0</v>
      </c>
      <c r="U14" s="79"/>
      <c r="V14" s="80">
        <f t="shared" si="1"/>
        <v>0</v>
      </c>
      <c r="Y14" s="4"/>
    </row>
    <row r="15" spans="1:25" ht="15.95" hidden="1" customHeight="1" x14ac:dyDescent="0.3">
      <c r="A15" s="63" t="s">
        <v>12</v>
      </c>
      <c r="B15" s="64"/>
      <c r="C15" s="65"/>
      <c r="D15" s="65"/>
      <c r="E15" s="65"/>
      <c r="F15" s="104"/>
      <c r="G15" s="68"/>
      <c r="H15" s="104"/>
      <c r="I15" s="68"/>
      <c r="J15" s="104"/>
      <c r="K15" s="68"/>
      <c r="L15" s="104"/>
      <c r="M15" s="68"/>
      <c r="N15" s="104"/>
      <c r="O15" s="68"/>
      <c r="P15" s="104"/>
      <c r="Q15" s="68"/>
      <c r="R15" s="103"/>
      <c r="S15" s="67"/>
      <c r="T15" s="78">
        <f t="shared" si="0"/>
        <v>0</v>
      </c>
      <c r="U15" s="79"/>
      <c r="V15" s="80">
        <f t="shared" si="1"/>
        <v>0</v>
      </c>
      <c r="Y15" s="4"/>
    </row>
    <row r="16" spans="1:25" ht="15.95" hidden="1" customHeight="1" x14ac:dyDescent="0.3">
      <c r="A16" s="63" t="s">
        <v>13</v>
      </c>
      <c r="B16" s="64"/>
      <c r="C16" s="65"/>
      <c r="D16" s="65"/>
      <c r="E16" s="65"/>
      <c r="F16" s="104"/>
      <c r="G16" s="68"/>
      <c r="H16" s="104"/>
      <c r="I16" s="68"/>
      <c r="J16" s="104"/>
      <c r="K16" s="68"/>
      <c r="L16" s="104"/>
      <c r="M16" s="68"/>
      <c r="N16" s="104"/>
      <c r="O16" s="68"/>
      <c r="P16" s="104"/>
      <c r="Q16" s="68"/>
      <c r="R16" s="104"/>
      <c r="S16" s="68"/>
      <c r="T16" s="78">
        <f t="shared" si="0"/>
        <v>0</v>
      </c>
      <c r="U16" s="79"/>
      <c r="V16" s="80">
        <f t="shared" si="1"/>
        <v>0</v>
      </c>
      <c r="Y16" s="4"/>
    </row>
    <row r="17" spans="1:23" ht="15.95" hidden="1" customHeight="1" thickBot="1" x14ac:dyDescent="0.35">
      <c r="A17" s="70" t="s">
        <v>14</v>
      </c>
      <c r="B17" s="71"/>
      <c r="C17" s="72"/>
      <c r="D17" s="72"/>
      <c r="E17" s="72"/>
      <c r="F17" s="106"/>
      <c r="G17" s="73"/>
      <c r="H17" s="106"/>
      <c r="I17" s="73"/>
      <c r="J17" s="106"/>
      <c r="K17" s="73"/>
      <c r="L17" s="106"/>
      <c r="M17" s="73"/>
      <c r="N17" s="106"/>
      <c r="O17" s="73"/>
      <c r="P17" s="108"/>
      <c r="Q17" s="74"/>
      <c r="R17" s="106"/>
      <c r="S17" s="73"/>
      <c r="T17" s="81">
        <f t="shared" si="0"/>
        <v>0</v>
      </c>
      <c r="U17" s="82"/>
      <c r="V17" s="83">
        <f t="shared" si="1"/>
        <v>0</v>
      </c>
    </row>
    <row r="18" spans="1:23" s="9" customFormat="1" ht="15.95" hidden="1" customHeight="1" thickBot="1" x14ac:dyDescent="0.35">
      <c r="A18" s="11"/>
      <c r="B18" s="11"/>
      <c r="C18" s="2"/>
      <c r="D18" s="2"/>
      <c r="E18" s="4"/>
      <c r="F18" s="3"/>
      <c r="G18" s="3"/>
    </row>
    <row r="19" spans="1:23" s="9" customFormat="1" ht="27" hidden="1" customHeight="1" thickBot="1" x14ac:dyDescent="0.35">
      <c r="A19" s="202" t="s">
        <v>31</v>
      </c>
      <c r="B19" s="203"/>
      <c r="C19" s="56" t="s">
        <v>2</v>
      </c>
      <c r="D19" s="56" t="str">
        <f>D7</f>
        <v>ANO</v>
      </c>
      <c r="E19" s="56" t="s">
        <v>1</v>
      </c>
      <c r="F19" s="109" t="s">
        <v>22</v>
      </c>
      <c r="G19" s="57" t="s">
        <v>32</v>
      </c>
      <c r="H19" s="109" t="s">
        <v>23</v>
      </c>
      <c r="I19" s="57" t="str">
        <f>G19</f>
        <v>BÔNUS LARGADA</v>
      </c>
      <c r="J19" s="109" t="str">
        <f>J7</f>
        <v>NOVA PRATA</v>
      </c>
      <c r="K19" s="57" t="str">
        <f>I19</f>
        <v>BÔNUS LARGADA</v>
      </c>
      <c r="L19" s="109" t="s">
        <v>25</v>
      </c>
      <c r="M19" s="57" t="str">
        <f>K19</f>
        <v>BÔNUS LARGADA</v>
      </c>
      <c r="N19" s="109" t="s">
        <v>26</v>
      </c>
      <c r="O19" s="57" t="str">
        <f>M19</f>
        <v>BÔNUS LARGADA</v>
      </c>
      <c r="P19" s="109" t="s">
        <v>27</v>
      </c>
      <c r="Q19" s="57" t="str">
        <f>O19</f>
        <v>BÔNUS LARGADA</v>
      </c>
      <c r="R19" s="109" t="s">
        <v>28</v>
      </c>
      <c r="S19" s="57" t="str">
        <f>Q19</f>
        <v>BÔNUS LARGADA</v>
      </c>
      <c r="T19" s="55" t="s">
        <v>4</v>
      </c>
      <c r="U19" s="47" t="str">
        <f>U7</f>
        <v>N-2</v>
      </c>
      <c r="V19" s="48" t="s">
        <v>3</v>
      </c>
    </row>
    <row r="20" spans="1:23" s="9" customFormat="1" ht="15.95" hidden="1" customHeight="1" x14ac:dyDescent="0.3">
      <c r="A20" s="58" t="s">
        <v>5</v>
      </c>
      <c r="B20" s="59"/>
      <c r="C20" s="60"/>
      <c r="D20" s="60"/>
      <c r="E20" s="60"/>
      <c r="F20" s="101"/>
      <c r="G20" s="61"/>
      <c r="H20" s="101"/>
      <c r="I20" s="61"/>
      <c r="J20" s="101"/>
      <c r="K20" s="61"/>
      <c r="L20" s="101"/>
      <c r="M20" s="61"/>
      <c r="N20" s="101"/>
      <c r="O20" s="61"/>
      <c r="P20" s="107"/>
      <c r="Q20" s="62"/>
      <c r="R20" s="101"/>
      <c r="S20" s="61"/>
      <c r="T20" s="75">
        <f t="shared" ref="T20:T29" si="2">SUM(F20:S20)</f>
        <v>0</v>
      </c>
      <c r="U20" s="76"/>
      <c r="V20" s="77">
        <f t="shared" ref="V20:V29" si="3">T20-U20</f>
        <v>0</v>
      </c>
      <c r="W20" s="10"/>
    </row>
    <row r="21" spans="1:23" s="9" customFormat="1" ht="15.95" hidden="1" customHeight="1" x14ac:dyDescent="0.3">
      <c r="A21" s="63" t="s">
        <v>6</v>
      </c>
      <c r="B21" s="64">
        <v>1</v>
      </c>
      <c r="C21" s="65"/>
      <c r="D21" s="65"/>
      <c r="E21" s="65"/>
      <c r="F21" s="102"/>
      <c r="G21" s="66"/>
      <c r="H21" s="103"/>
      <c r="I21" s="67"/>
      <c r="J21" s="103"/>
      <c r="K21" s="67"/>
      <c r="L21" s="103"/>
      <c r="M21" s="67"/>
      <c r="N21" s="103"/>
      <c r="O21" s="67"/>
      <c r="P21" s="104"/>
      <c r="Q21" s="68"/>
      <c r="R21" s="103"/>
      <c r="S21" s="67"/>
      <c r="T21" s="78">
        <f t="shared" si="2"/>
        <v>0</v>
      </c>
      <c r="U21" s="79"/>
      <c r="V21" s="80">
        <f t="shared" si="3"/>
        <v>0</v>
      </c>
      <c r="W21" s="10"/>
    </row>
    <row r="22" spans="1:23" s="9" customFormat="1" ht="15.95" hidden="1" customHeight="1" x14ac:dyDescent="0.3">
      <c r="A22" s="63" t="s">
        <v>7</v>
      </c>
      <c r="B22" s="64">
        <v>2</v>
      </c>
      <c r="C22" s="65"/>
      <c r="D22" s="65"/>
      <c r="E22" s="65"/>
      <c r="F22" s="103"/>
      <c r="G22" s="67"/>
      <c r="H22" s="103"/>
      <c r="I22" s="67"/>
      <c r="J22" s="103"/>
      <c r="K22" s="67"/>
      <c r="L22" s="103"/>
      <c r="M22" s="67"/>
      <c r="N22" s="103"/>
      <c r="O22" s="67"/>
      <c r="P22" s="104"/>
      <c r="Q22" s="68"/>
      <c r="R22" s="103"/>
      <c r="S22" s="67"/>
      <c r="T22" s="78">
        <f t="shared" si="2"/>
        <v>0</v>
      </c>
      <c r="U22" s="79"/>
      <c r="V22" s="80">
        <f t="shared" si="3"/>
        <v>0</v>
      </c>
    </row>
    <row r="23" spans="1:23" s="9" customFormat="1" ht="15.95" hidden="1" customHeight="1" x14ac:dyDescent="0.3">
      <c r="A23" s="63" t="s">
        <v>8</v>
      </c>
      <c r="B23" s="64"/>
      <c r="C23" s="65"/>
      <c r="D23" s="65"/>
      <c r="E23" s="65"/>
      <c r="F23" s="104"/>
      <c r="G23" s="68"/>
      <c r="H23" s="104"/>
      <c r="I23" s="68"/>
      <c r="J23" s="104"/>
      <c r="K23" s="68"/>
      <c r="L23" s="104"/>
      <c r="M23" s="68"/>
      <c r="N23" s="104"/>
      <c r="O23" s="68"/>
      <c r="P23" s="104"/>
      <c r="Q23" s="68"/>
      <c r="R23" s="104"/>
      <c r="S23" s="68"/>
      <c r="T23" s="78">
        <f t="shared" si="2"/>
        <v>0</v>
      </c>
      <c r="U23" s="79"/>
      <c r="V23" s="80">
        <f t="shared" si="3"/>
        <v>0</v>
      </c>
    </row>
    <row r="24" spans="1:23" s="9" customFormat="1" ht="15.95" hidden="1" customHeight="1" x14ac:dyDescent="0.3">
      <c r="A24" s="63" t="s">
        <v>9</v>
      </c>
      <c r="B24" s="64">
        <v>1</v>
      </c>
      <c r="C24" s="65"/>
      <c r="D24" s="65"/>
      <c r="E24" s="65"/>
      <c r="F24" s="104"/>
      <c r="G24" s="68"/>
      <c r="H24" s="104"/>
      <c r="I24" s="68"/>
      <c r="J24" s="104"/>
      <c r="K24" s="68"/>
      <c r="L24" s="104"/>
      <c r="M24" s="68"/>
      <c r="N24" s="104"/>
      <c r="O24" s="68"/>
      <c r="P24" s="104"/>
      <c r="Q24" s="68"/>
      <c r="R24" s="104"/>
      <c r="S24" s="68"/>
      <c r="T24" s="78">
        <f t="shared" si="2"/>
        <v>0</v>
      </c>
      <c r="U24" s="79"/>
      <c r="V24" s="80">
        <f t="shared" si="3"/>
        <v>0</v>
      </c>
    </row>
    <row r="25" spans="1:23" s="9" customFormat="1" ht="15.95" hidden="1" customHeight="1" x14ac:dyDescent="0.3">
      <c r="A25" s="63" t="s">
        <v>10</v>
      </c>
      <c r="B25" s="64">
        <v>1</v>
      </c>
      <c r="C25" s="65"/>
      <c r="D25" s="65"/>
      <c r="E25" s="65"/>
      <c r="F25" s="104"/>
      <c r="G25" s="67"/>
      <c r="H25" s="105"/>
      <c r="I25" s="69"/>
      <c r="J25" s="103"/>
      <c r="K25" s="67"/>
      <c r="L25" s="104"/>
      <c r="M25" s="68"/>
      <c r="N25" s="103"/>
      <c r="O25" s="67"/>
      <c r="P25" s="104"/>
      <c r="Q25" s="68"/>
      <c r="R25" s="103"/>
      <c r="S25" s="67"/>
      <c r="T25" s="78">
        <f t="shared" si="2"/>
        <v>0</v>
      </c>
      <c r="U25" s="79"/>
      <c r="V25" s="80">
        <f t="shared" si="3"/>
        <v>0</v>
      </c>
    </row>
    <row r="26" spans="1:23" s="9" customFormat="1" ht="15.95" hidden="1" customHeight="1" x14ac:dyDescent="0.3">
      <c r="A26" s="63" t="s">
        <v>11</v>
      </c>
      <c r="B26" s="64">
        <v>1</v>
      </c>
      <c r="C26" s="65"/>
      <c r="D26" s="65"/>
      <c r="E26" s="65"/>
      <c r="F26" s="105"/>
      <c r="G26" s="69"/>
      <c r="H26" s="103"/>
      <c r="I26" s="67"/>
      <c r="J26" s="103"/>
      <c r="K26" s="67"/>
      <c r="L26" s="103"/>
      <c r="M26" s="67"/>
      <c r="N26" s="103"/>
      <c r="O26" s="67"/>
      <c r="P26" s="104"/>
      <c r="Q26" s="68"/>
      <c r="R26" s="103"/>
      <c r="S26" s="67"/>
      <c r="T26" s="78">
        <f t="shared" si="2"/>
        <v>0</v>
      </c>
      <c r="U26" s="79"/>
      <c r="V26" s="80">
        <f t="shared" si="3"/>
        <v>0</v>
      </c>
    </row>
    <row r="27" spans="1:23" s="9" customFormat="1" ht="15.95" hidden="1" customHeight="1" x14ac:dyDescent="0.3">
      <c r="A27" s="63" t="s">
        <v>12</v>
      </c>
      <c r="B27" s="64"/>
      <c r="C27" s="65"/>
      <c r="D27" s="65"/>
      <c r="E27" s="65"/>
      <c r="F27" s="104"/>
      <c r="G27" s="68"/>
      <c r="H27" s="104"/>
      <c r="I27" s="68"/>
      <c r="J27" s="104"/>
      <c r="K27" s="68"/>
      <c r="L27" s="104"/>
      <c r="M27" s="68"/>
      <c r="N27" s="104"/>
      <c r="O27" s="68"/>
      <c r="P27" s="104"/>
      <c r="Q27" s="68"/>
      <c r="R27" s="103"/>
      <c r="S27" s="67"/>
      <c r="T27" s="78">
        <f t="shared" si="2"/>
        <v>0</v>
      </c>
      <c r="U27" s="79"/>
      <c r="V27" s="80">
        <f t="shared" si="3"/>
        <v>0</v>
      </c>
    </row>
    <row r="28" spans="1:23" s="9" customFormat="1" ht="15.95" hidden="1" customHeight="1" x14ac:dyDescent="0.3">
      <c r="A28" s="63" t="s">
        <v>13</v>
      </c>
      <c r="B28" s="64"/>
      <c r="C28" s="65"/>
      <c r="D28" s="65"/>
      <c r="E28" s="65"/>
      <c r="F28" s="104"/>
      <c r="G28" s="68"/>
      <c r="H28" s="104"/>
      <c r="I28" s="68"/>
      <c r="J28" s="104"/>
      <c r="K28" s="68"/>
      <c r="L28" s="104"/>
      <c r="M28" s="68"/>
      <c r="N28" s="104"/>
      <c r="O28" s="68"/>
      <c r="P28" s="104"/>
      <c r="Q28" s="68"/>
      <c r="R28" s="104"/>
      <c r="S28" s="68"/>
      <c r="T28" s="78">
        <f t="shared" si="2"/>
        <v>0</v>
      </c>
      <c r="U28" s="79"/>
      <c r="V28" s="80">
        <f t="shared" si="3"/>
        <v>0</v>
      </c>
    </row>
    <row r="29" spans="1:23" s="9" customFormat="1" ht="15.95" hidden="1" customHeight="1" thickBot="1" x14ac:dyDescent="0.35">
      <c r="A29" s="70" t="s">
        <v>14</v>
      </c>
      <c r="B29" s="71"/>
      <c r="C29" s="72"/>
      <c r="D29" s="72"/>
      <c r="E29" s="72"/>
      <c r="F29" s="106"/>
      <c r="G29" s="73"/>
      <c r="H29" s="106"/>
      <c r="I29" s="73"/>
      <c r="J29" s="106"/>
      <c r="K29" s="73"/>
      <c r="L29" s="106"/>
      <c r="M29" s="73"/>
      <c r="N29" s="106"/>
      <c r="O29" s="73"/>
      <c r="P29" s="108"/>
      <c r="Q29" s="74"/>
      <c r="R29" s="106"/>
      <c r="S29" s="73"/>
      <c r="T29" s="81">
        <f t="shared" si="2"/>
        <v>0</v>
      </c>
      <c r="U29" s="82"/>
      <c r="V29" s="83">
        <f t="shared" si="3"/>
        <v>0</v>
      </c>
    </row>
    <row r="30" spans="1:23" s="9" customFormat="1" ht="15.95" hidden="1" customHeight="1" x14ac:dyDescent="0.3">
      <c r="B30" s="11"/>
      <c r="C30" s="12"/>
      <c r="D30" s="12"/>
      <c r="E30" s="12"/>
      <c r="F30" s="13"/>
      <c r="G30" s="1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2"/>
      <c r="V30" s="12"/>
      <c r="W30" s="12"/>
    </row>
    <row r="31" spans="1:23" s="9" customFormat="1" ht="15.95" hidden="1" customHeight="1" x14ac:dyDescent="0.3">
      <c r="A31" s="17" t="s">
        <v>17</v>
      </c>
      <c r="B31" s="15"/>
      <c r="C31" s="16"/>
      <c r="D31" s="16"/>
      <c r="E31" s="17"/>
      <c r="F31" s="18"/>
      <c r="G31" s="18"/>
      <c r="H31" s="18"/>
    </row>
    <row r="32" spans="1:23" s="9" customFormat="1" ht="15.95" hidden="1" customHeight="1" thickBot="1" x14ac:dyDescent="0.35">
      <c r="A32" s="11"/>
      <c r="B32" s="11"/>
      <c r="C32" s="2"/>
      <c r="D32" s="2"/>
      <c r="E32" s="1"/>
    </row>
    <row r="33" spans="1:23" s="9" customFormat="1" ht="26.25" hidden="1" customHeight="1" thickBot="1" x14ac:dyDescent="0.35">
      <c r="A33" s="204" t="str">
        <f>A19</f>
        <v>CL</v>
      </c>
      <c r="B33" s="205"/>
      <c r="C33" s="84" t="s">
        <v>2</v>
      </c>
      <c r="D33" s="84" t="s">
        <v>40</v>
      </c>
      <c r="E33" s="84" t="s">
        <v>0</v>
      </c>
      <c r="F33" s="110" t="str">
        <f t="shared" ref="F33:S33" si="4">F7</f>
        <v>PRAIAS</v>
      </c>
      <c r="G33" s="86" t="str">
        <f t="shared" si="4"/>
        <v>BÔNUS LARGADA</v>
      </c>
      <c r="H33" s="110" t="str">
        <f t="shared" si="4"/>
        <v>MEIA NOITE</v>
      </c>
      <c r="I33" s="86" t="str">
        <f t="shared" si="4"/>
        <v>BÔNUS LARGADA</v>
      </c>
      <c r="J33" s="110" t="str">
        <f t="shared" si="4"/>
        <v>NOVA PRATA</v>
      </c>
      <c r="K33" s="86" t="str">
        <f t="shared" si="4"/>
        <v>BÔNUS LARGADA</v>
      </c>
      <c r="L33" s="110" t="str">
        <f t="shared" si="4"/>
        <v>SERRA</v>
      </c>
      <c r="M33" s="86" t="str">
        <f t="shared" si="4"/>
        <v>BÔNUS LARGADA</v>
      </c>
      <c r="N33" s="110" t="str">
        <f t="shared" si="4"/>
        <v>VINHEDOS</v>
      </c>
      <c r="O33" s="86" t="str">
        <f t="shared" si="4"/>
        <v>BÔNUS LARGADA</v>
      </c>
      <c r="P33" s="110" t="str">
        <f t="shared" si="4"/>
        <v>INTER 1</v>
      </c>
      <c r="Q33" s="86" t="str">
        <f t="shared" si="4"/>
        <v>BÔNUS LARGADA</v>
      </c>
      <c r="R33" s="110" t="str">
        <f t="shared" si="4"/>
        <v>INTER 2</v>
      </c>
      <c r="S33" s="86" t="str">
        <f t="shared" si="4"/>
        <v>BÔNUS LARGADA</v>
      </c>
      <c r="T33" s="85" t="s">
        <v>4</v>
      </c>
      <c r="U33" s="49" t="str">
        <f>U7</f>
        <v>N-2</v>
      </c>
      <c r="V33" s="86" t="s">
        <v>3</v>
      </c>
      <c r="W33" s="19"/>
    </row>
    <row r="34" spans="1:23" s="9" customFormat="1" ht="15.95" hidden="1" customHeight="1" x14ac:dyDescent="0.3">
      <c r="A34" s="115" t="s">
        <v>5</v>
      </c>
      <c r="B34" s="116">
        <v>2</v>
      </c>
      <c r="C34" s="60"/>
      <c r="D34" s="60"/>
      <c r="E34" s="60"/>
      <c r="F34" s="101"/>
      <c r="G34" s="61"/>
      <c r="H34" s="101"/>
      <c r="I34" s="61"/>
      <c r="J34" s="101"/>
      <c r="K34" s="61"/>
      <c r="L34" s="101"/>
      <c r="M34" s="61"/>
      <c r="N34" s="101"/>
      <c r="O34" s="61"/>
      <c r="P34" s="107"/>
      <c r="Q34" s="62"/>
      <c r="R34" s="101"/>
      <c r="S34" s="61"/>
      <c r="T34" s="123">
        <f t="shared" ref="T34:T43" si="5">SUM(F34:S34)</f>
        <v>0</v>
      </c>
      <c r="U34" s="124"/>
      <c r="V34" s="77">
        <f t="shared" ref="V34:V43" si="6">T34-U34</f>
        <v>0</v>
      </c>
      <c r="W34" s="19"/>
    </row>
    <row r="35" spans="1:23" ht="15.95" hidden="1" customHeight="1" x14ac:dyDescent="0.3">
      <c r="A35" s="63" t="s">
        <v>6</v>
      </c>
      <c r="B35" s="64">
        <v>1</v>
      </c>
      <c r="C35" s="65"/>
      <c r="D35" s="65"/>
      <c r="E35" s="65"/>
      <c r="F35" s="102"/>
      <c r="G35" s="66"/>
      <c r="H35" s="103"/>
      <c r="I35" s="67"/>
      <c r="J35" s="103"/>
      <c r="K35" s="67"/>
      <c r="L35" s="103"/>
      <c r="M35" s="67"/>
      <c r="N35" s="103"/>
      <c r="O35" s="67"/>
      <c r="P35" s="104"/>
      <c r="Q35" s="68"/>
      <c r="R35" s="103"/>
      <c r="S35" s="67"/>
      <c r="T35" s="125">
        <f t="shared" si="5"/>
        <v>0</v>
      </c>
      <c r="U35" s="126"/>
      <c r="V35" s="80">
        <f t="shared" si="6"/>
        <v>0</v>
      </c>
      <c r="W35" s="10"/>
    </row>
    <row r="36" spans="1:23" ht="15.95" hidden="1" customHeight="1" x14ac:dyDescent="0.3">
      <c r="A36" s="63" t="s">
        <v>7</v>
      </c>
      <c r="B36" s="64">
        <v>2</v>
      </c>
      <c r="C36" s="65"/>
      <c r="D36" s="65"/>
      <c r="E36" s="65"/>
      <c r="F36" s="103"/>
      <c r="G36" s="67"/>
      <c r="H36" s="103"/>
      <c r="I36" s="67"/>
      <c r="J36" s="103"/>
      <c r="K36" s="67"/>
      <c r="L36" s="103"/>
      <c r="M36" s="67"/>
      <c r="N36" s="103"/>
      <c r="O36" s="67"/>
      <c r="P36" s="104"/>
      <c r="Q36" s="68"/>
      <c r="R36" s="103"/>
      <c r="S36" s="67"/>
      <c r="T36" s="125">
        <f t="shared" si="5"/>
        <v>0</v>
      </c>
      <c r="U36" s="126"/>
      <c r="V36" s="80">
        <f t="shared" si="6"/>
        <v>0</v>
      </c>
      <c r="W36" s="10"/>
    </row>
    <row r="37" spans="1:23" ht="15.95" hidden="1" customHeight="1" x14ac:dyDescent="0.3">
      <c r="A37" s="63" t="s">
        <v>8</v>
      </c>
      <c r="B37" s="64"/>
      <c r="C37" s="65"/>
      <c r="D37" s="65"/>
      <c r="E37" s="65"/>
      <c r="F37" s="104"/>
      <c r="G37" s="68"/>
      <c r="H37" s="104"/>
      <c r="I37" s="68"/>
      <c r="J37" s="104"/>
      <c r="K37" s="68"/>
      <c r="L37" s="104"/>
      <c r="M37" s="68"/>
      <c r="N37" s="104"/>
      <c r="O37" s="68"/>
      <c r="P37" s="104"/>
      <c r="Q37" s="68"/>
      <c r="R37" s="104"/>
      <c r="S37" s="68"/>
      <c r="T37" s="125">
        <f t="shared" si="5"/>
        <v>0</v>
      </c>
      <c r="U37" s="126"/>
      <c r="V37" s="80">
        <f t="shared" si="6"/>
        <v>0</v>
      </c>
      <c r="W37" s="10"/>
    </row>
    <row r="38" spans="1:23" ht="15.95" hidden="1" customHeight="1" x14ac:dyDescent="0.3">
      <c r="A38" s="63" t="s">
        <v>9</v>
      </c>
      <c r="B38" s="64"/>
      <c r="C38" s="65"/>
      <c r="D38" s="65"/>
      <c r="E38" s="65"/>
      <c r="F38" s="104"/>
      <c r="G38" s="68"/>
      <c r="H38" s="104"/>
      <c r="I38" s="68"/>
      <c r="J38" s="104"/>
      <c r="K38" s="68"/>
      <c r="L38" s="104"/>
      <c r="M38" s="68"/>
      <c r="N38" s="104"/>
      <c r="O38" s="68"/>
      <c r="P38" s="104"/>
      <c r="Q38" s="68"/>
      <c r="R38" s="104"/>
      <c r="S38" s="68"/>
      <c r="T38" s="125">
        <f t="shared" si="5"/>
        <v>0</v>
      </c>
      <c r="U38" s="126"/>
      <c r="V38" s="80">
        <f t="shared" si="6"/>
        <v>0</v>
      </c>
      <c r="W38" s="10"/>
    </row>
    <row r="39" spans="1:23" ht="15.95" hidden="1" customHeight="1" x14ac:dyDescent="0.3">
      <c r="A39" s="63" t="s">
        <v>10</v>
      </c>
      <c r="B39" s="64">
        <v>1</v>
      </c>
      <c r="C39" s="65"/>
      <c r="D39" s="65"/>
      <c r="E39" s="65"/>
      <c r="F39" s="104"/>
      <c r="G39" s="67"/>
      <c r="H39" s="105"/>
      <c r="I39" s="69"/>
      <c r="J39" s="103"/>
      <c r="K39" s="67"/>
      <c r="L39" s="104"/>
      <c r="M39" s="68"/>
      <c r="N39" s="103"/>
      <c r="O39" s="67"/>
      <c r="P39" s="104"/>
      <c r="Q39" s="68"/>
      <c r="R39" s="103"/>
      <c r="S39" s="67"/>
      <c r="T39" s="125">
        <f t="shared" si="5"/>
        <v>0</v>
      </c>
      <c r="U39" s="126"/>
      <c r="V39" s="80">
        <f t="shared" si="6"/>
        <v>0</v>
      </c>
      <c r="W39" s="10"/>
    </row>
    <row r="40" spans="1:23" ht="15.95" hidden="1" customHeight="1" x14ac:dyDescent="0.3">
      <c r="A40" s="63" t="s">
        <v>11</v>
      </c>
      <c r="B40" s="64"/>
      <c r="C40" s="65"/>
      <c r="D40" s="65"/>
      <c r="E40" s="65"/>
      <c r="F40" s="105"/>
      <c r="G40" s="69"/>
      <c r="H40" s="103"/>
      <c r="I40" s="67"/>
      <c r="J40" s="103"/>
      <c r="K40" s="67"/>
      <c r="L40" s="103"/>
      <c r="M40" s="67"/>
      <c r="N40" s="103"/>
      <c r="O40" s="67"/>
      <c r="P40" s="104"/>
      <c r="Q40" s="68"/>
      <c r="R40" s="103"/>
      <c r="S40" s="67"/>
      <c r="T40" s="125">
        <f t="shared" si="5"/>
        <v>0</v>
      </c>
      <c r="U40" s="126"/>
      <c r="V40" s="80">
        <f t="shared" si="6"/>
        <v>0</v>
      </c>
      <c r="W40" s="10"/>
    </row>
    <row r="41" spans="1:23" ht="15.95" hidden="1" customHeight="1" x14ac:dyDescent="0.3">
      <c r="A41" s="63" t="s">
        <v>12</v>
      </c>
      <c r="B41" s="64"/>
      <c r="C41" s="65"/>
      <c r="D41" s="65"/>
      <c r="E41" s="65"/>
      <c r="F41" s="104"/>
      <c r="G41" s="68"/>
      <c r="H41" s="104"/>
      <c r="I41" s="68"/>
      <c r="J41" s="104"/>
      <c r="K41" s="68"/>
      <c r="L41" s="104"/>
      <c r="M41" s="68"/>
      <c r="N41" s="104"/>
      <c r="O41" s="68"/>
      <c r="P41" s="104"/>
      <c r="Q41" s="68"/>
      <c r="R41" s="103"/>
      <c r="S41" s="67"/>
      <c r="T41" s="125">
        <f t="shared" si="5"/>
        <v>0</v>
      </c>
      <c r="U41" s="126"/>
      <c r="V41" s="80">
        <f t="shared" si="6"/>
        <v>0</v>
      </c>
      <c r="W41" s="10"/>
    </row>
    <row r="42" spans="1:23" ht="15.95" hidden="1" customHeight="1" x14ac:dyDescent="0.3">
      <c r="A42" s="63" t="s">
        <v>13</v>
      </c>
      <c r="B42" s="64"/>
      <c r="C42" s="65"/>
      <c r="D42" s="65"/>
      <c r="E42" s="65"/>
      <c r="F42" s="104"/>
      <c r="G42" s="68"/>
      <c r="H42" s="104"/>
      <c r="I42" s="68"/>
      <c r="J42" s="104"/>
      <c r="K42" s="68"/>
      <c r="L42" s="104"/>
      <c r="M42" s="68"/>
      <c r="N42" s="104"/>
      <c r="O42" s="68"/>
      <c r="P42" s="104"/>
      <c r="Q42" s="68"/>
      <c r="R42" s="104"/>
      <c r="S42" s="68"/>
      <c r="T42" s="125">
        <f t="shared" si="5"/>
        <v>0</v>
      </c>
      <c r="U42" s="126"/>
      <c r="V42" s="80">
        <f t="shared" si="6"/>
        <v>0</v>
      </c>
      <c r="W42" s="10"/>
    </row>
    <row r="43" spans="1:23" ht="15.95" hidden="1" customHeight="1" thickBot="1" x14ac:dyDescent="0.35">
      <c r="A43" s="70" t="s">
        <v>14</v>
      </c>
      <c r="B43" s="71"/>
      <c r="C43" s="72"/>
      <c r="D43" s="72"/>
      <c r="E43" s="72"/>
      <c r="F43" s="106"/>
      <c r="G43" s="73"/>
      <c r="H43" s="106"/>
      <c r="I43" s="73"/>
      <c r="J43" s="106"/>
      <c r="K43" s="73"/>
      <c r="L43" s="106"/>
      <c r="M43" s="73"/>
      <c r="N43" s="106"/>
      <c r="O43" s="73"/>
      <c r="P43" s="108"/>
      <c r="Q43" s="74"/>
      <c r="R43" s="106"/>
      <c r="S43" s="73"/>
      <c r="T43" s="127">
        <f t="shared" si="5"/>
        <v>0</v>
      </c>
      <c r="U43" s="128"/>
      <c r="V43" s="83">
        <f t="shared" si="6"/>
        <v>0</v>
      </c>
      <c r="W43" s="10"/>
    </row>
    <row r="44" spans="1:23" ht="15.95" hidden="1" customHeight="1" thickBot="1" x14ac:dyDescent="0.35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20"/>
      <c r="U44" s="20"/>
      <c r="V44" s="20"/>
      <c r="W44" s="20"/>
    </row>
    <row r="45" spans="1:23" ht="27" hidden="1" customHeight="1" thickBot="1" x14ac:dyDescent="0.35">
      <c r="A45" s="204" t="str">
        <f>A33</f>
        <v>CL</v>
      </c>
      <c r="B45" s="205"/>
      <c r="C45" s="84" t="s">
        <v>2</v>
      </c>
      <c r="D45" s="84" t="s">
        <v>40</v>
      </c>
      <c r="E45" s="84" t="s">
        <v>1</v>
      </c>
      <c r="F45" s="110" t="str">
        <f>F7</f>
        <v>PRAIAS</v>
      </c>
      <c r="G45" s="86" t="str">
        <f>G19</f>
        <v>BÔNUS LARGADA</v>
      </c>
      <c r="H45" s="110" t="str">
        <f>H7</f>
        <v>MEIA NOITE</v>
      </c>
      <c r="I45" s="86" t="str">
        <f>I19</f>
        <v>BÔNUS LARGADA</v>
      </c>
      <c r="J45" s="110" t="str">
        <f>J7</f>
        <v>NOVA PRATA</v>
      </c>
      <c r="K45" s="86" t="str">
        <f>K19</f>
        <v>BÔNUS LARGADA</v>
      </c>
      <c r="L45" s="110" t="str">
        <f>L7</f>
        <v>SERRA</v>
      </c>
      <c r="M45" s="86" t="str">
        <f>M19</f>
        <v>BÔNUS LARGADA</v>
      </c>
      <c r="N45" s="110" t="str">
        <f>N7</f>
        <v>VINHEDOS</v>
      </c>
      <c r="O45" s="86" t="str">
        <f>O19</f>
        <v>BÔNUS LARGADA</v>
      </c>
      <c r="P45" s="110" t="str">
        <f>P7</f>
        <v>INTER 1</v>
      </c>
      <c r="Q45" s="86" t="str">
        <f>Q19</f>
        <v>BÔNUS LARGADA</v>
      </c>
      <c r="R45" s="110" t="str">
        <f>R7</f>
        <v>INTER 2</v>
      </c>
      <c r="S45" s="86" t="str">
        <f>S19</f>
        <v>BÔNUS LARGADA</v>
      </c>
      <c r="T45" s="85" t="s">
        <v>4</v>
      </c>
      <c r="U45" s="49" t="str">
        <f>U33</f>
        <v>N-2</v>
      </c>
      <c r="V45" s="86" t="s">
        <v>3</v>
      </c>
      <c r="W45" s="10"/>
    </row>
    <row r="46" spans="1:23" s="9" customFormat="1" ht="15.95" hidden="1" customHeight="1" x14ac:dyDescent="0.3">
      <c r="A46" s="115" t="s">
        <v>5</v>
      </c>
      <c r="B46" s="116">
        <v>2</v>
      </c>
      <c r="C46" s="60"/>
      <c r="D46" s="60"/>
      <c r="E46" s="60"/>
      <c r="F46" s="101"/>
      <c r="G46" s="61"/>
      <c r="H46" s="101"/>
      <c r="I46" s="61"/>
      <c r="J46" s="101"/>
      <c r="K46" s="61"/>
      <c r="L46" s="101"/>
      <c r="M46" s="61"/>
      <c r="N46" s="101"/>
      <c r="O46" s="61"/>
      <c r="P46" s="107"/>
      <c r="Q46" s="62"/>
      <c r="R46" s="101"/>
      <c r="S46" s="61"/>
      <c r="T46" s="129">
        <f t="shared" ref="T46:T55" si="7">SUM(F46:S46)</f>
        <v>0</v>
      </c>
      <c r="U46" s="76"/>
      <c r="V46" s="130">
        <f t="shared" ref="V46" si="8">T46-U46</f>
        <v>0</v>
      </c>
      <c r="W46" s="19"/>
    </row>
    <row r="47" spans="1:23" ht="15.95" hidden="1" customHeight="1" x14ac:dyDescent="0.3">
      <c r="A47" s="63" t="s">
        <v>6</v>
      </c>
      <c r="B47" s="64">
        <v>1</v>
      </c>
      <c r="C47" s="65"/>
      <c r="D47" s="65"/>
      <c r="E47" s="65"/>
      <c r="F47" s="102"/>
      <c r="G47" s="66"/>
      <c r="H47" s="103"/>
      <c r="I47" s="67"/>
      <c r="J47" s="103"/>
      <c r="K47" s="67"/>
      <c r="L47" s="103"/>
      <c r="M47" s="67"/>
      <c r="N47" s="103"/>
      <c r="O47" s="67"/>
      <c r="P47" s="104"/>
      <c r="Q47" s="68"/>
      <c r="R47" s="103"/>
      <c r="S47" s="67"/>
      <c r="T47" s="131">
        <f t="shared" si="7"/>
        <v>0</v>
      </c>
      <c r="U47" s="79"/>
      <c r="V47" s="132">
        <f t="shared" ref="V47:V55" si="9">T47-U47</f>
        <v>0</v>
      </c>
      <c r="W47" s="10"/>
    </row>
    <row r="48" spans="1:23" ht="15.95" hidden="1" customHeight="1" x14ac:dyDescent="0.3">
      <c r="A48" s="63" t="s">
        <v>7</v>
      </c>
      <c r="B48" s="64">
        <v>2</v>
      </c>
      <c r="C48" s="65"/>
      <c r="D48" s="65"/>
      <c r="E48" s="65"/>
      <c r="F48" s="103"/>
      <c r="G48" s="67"/>
      <c r="H48" s="103"/>
      <c r="I48" s="67"/>
      <c r="J48" s="103"/>
      <c r="K48" s="67"/>
      <c r="L48" s="103"/>
      <c r="M48" s="67"/>
      <c r="N48" s="103"/>
      <c r="O48" s="67"/>
      <c r="P48" s="104"/>
      <c r="Q48" s="68"/>
      <c r="R48" s="103"/>
      <c r="S48" s="67"/>
      <c r="T48" s="131">
        <f t="shared" si="7"/>
        <v>0</v>
      </c>
      <c r="U48" s="79"/>
      <c r="V48" s="132">
        <f t="shared" si="9"/>
        <v>0</v>
      </c>
      <c r="W48" s="10"/>
    </row>
    <row r="49" spans="1:23" ht="15.95" hidden="1" customHeight="1" x14ac:dyDescent="0.3">
      <c r="A49" s="63" t="s">
        <v>8</v>
      </c>
      <c r="B49" s="64"/>
      <c r="C49" s="65"/>
      <c r="D49" s="65"/>
      <c r="E49" s="65"/>
      <c r="F49" s="104"/>
      <c r="G49" s="68"/>
      <c r="H49" s="104"/>
      <c r="I49" s="68"/>
      <c r="J49" s="104"/>
      <c r="K49" s="68"/>
      <c r="L49" s="104"/>
      <c r="M49" s="68"/>
      <c r="N49" s="104"/>
      <c r="O49" s="68"/>
      <c r="P49" s="104"/>
      <c r="Q49" s="68"/>
      <c r="R49" s="104"/>
      <c r="S49" s="68"/>
      <c r="T49" s="131">
        <f t="shared" si="7"/>
        <v>0</v>
      </c>
      <c r="U49" s="79"/>
      <c r="V49" s="132">
        <f t="shared" si="9"/>
        <v>0</v>
      </c>
      <c r="W49" s="10"/>
    </row>
    <row r="50" spans="1:23" ht="15.95" hidden="1" customHeight="1" x14ac:dyDescent="0.3">
      <c r="A50" s="63" t="s">
        <v>9</v>
      </c>
      <c r="B50" s="64"/>
      <c r="C50" s="65"/>
      <c r="D50" s="65"/>
      <c r="E50" s="65"/>
      <c r="F50" s="104"/>
      <c r="G50" s="68"/>
      <c r="H50" s="104"/>
      <c r="I50" s="68"/>
      <c r="J50" s="104"/>
      <c r="K50" s="68"/>
      <c r="L50" s="104"/>
      <c r="M50" s="68"/>
      <c r="N50" s="104"/>
      <c r="O50" s="68"/>
      <c r="P50" s="104"/>
      <c r="Q50" s="68"/>
      <c r="R50" s="104"/>
      <c r="S50" s="68"/>
      <c r="T50" s="131">
        <f t="shared" si="7"/>
        <v>0</v>
      </c>
      <c r="U50" s="79"/>
      <c r="V50" s="132">
        <f t="shared" si="9"/>
        <v>0</v>
      </c>
      <c r="W50" s="10"/>
    </row>
    <row r="51" spans="1:23" ht="15.95" hidden="1" customHeight="1" x14ac:dyDescent="0.3">
      <c r="A51" s="63" t="s">
        <v>10</v>
      </c>
      <c r="B51" s="64">
        <v>1</v>
      </c>
      <c r="C51" s="65"/>
      <c r="D51" s="65"/>
      <c r="E51" s="65"/>
      <c r="F51" s="104"/>
      <c r="G51" s="67"/>
      <c r="H51" s="105"/>
      <c r="I51" s="69"/>
      <c r="J51" s="103"/>
      <c r="K51" s="67"/>
      <c r="L51" s="104"/>
      <c r="M51" s="68"/>
      <c r="N51" s="103"/>
      <c r="O51" s="67"/>
      <c r="P51" s="104"/>
      <c r="Q51" s="68"/>
      <c r="R51" s="103"/>
      <c r="S51" s="67"/>
      <c r="T51" s="131">
        <f t="shared" si="7"/>
        <v>0</v>
      </c>
      <c r="U51" s="79"/>
      <c r="V51" s="132">
        <f t="shared" si="9"/>
        <v>0</v>
      </c>
      <c r="W51" s="10"/>
    </row>
    <row r="52" spans="1:23" ht="15.95" hidden="1" customHeight="1" x14ac:dyDescent="0.3">
      <c r="A52" s="63" t="s">
        <v>11</v>
      </c>
      <c r="B52" s="64"/>
      <c r="C52" s="65"/>
      <c r="D52" s="65"/>
      <c r="E52" s="65"/>
      <c r="F52" s="105"/>
      <c r="G52" s="69"/>
      <c r="H52" s="103"/>
      <c r="I52" s="67"/>
      <c r="J52" s="103"/>
      <c r="K52" s="67"/>
      <c r="L52" s="103"/>
      <c r="M52" s="67"/>
      <c r="N52" s="103"/>
      <c r="O52" s="67"/>
      <c r="P52" s="104"/>
      <c r="Q52" s="68"/>
      <c r="R52" s="103"/>
      <c r="S52" s="67"/>
      <c r="T52" s="131">
        <f t="shared" si="7"/>
        <v>0</v>
      </c>
      <c r="U52" s="79"/>
      <c r="V52" s="132">
        <f t="shared" si="9"/>
        <v>0</v>
      </c>
      <c r="W52" s="10"/>
    </row>
    <row r="53" spans="1:23" ht="15.95" hidden="1" customHeight="1" x14ac:dyDescent="0.3">
      <c r="A53" s="63" t="s">
        <v>12</v>
      </c>
      <c r="B53" s="64"/>
      <c r="C53" s="65"/>
      <c r="D53" s="65"/>
      <c r="E53" s="65"/>
      <c r="F53" s="104"/>
      <c r="G53" s="68"/>
      <c r="H53" s="104"/>
      <c r="I53" s="68"/>
      <c r="J53" s="104"/>
      <c r="K53" s="68"/>
      <c r="L53" s="104"/>
      <c r="M53" s="68"/>
      <c r="N53" s="104"/>
      <c r="O53" s="68"/>
      <c r="P53" s="104"/>
      <c r="Q53" s="68"/>
      <c r="R53" s="103"/>
      <c r="S53" s="67"/>
      <c r="T53" s="131">
        <f t="shared" si="7"/>
        <v>0</v>
      </c>
      <c r="U53" s="79"/>
      <c r="V53" s="132">
        <f t="shared" si="9"/>
        <v>0</v>
      </c>
      <c r="W53" s="10"/>
    </row>
    <row r="54" spans="1:23" ht="15.95" hidden="1" customHeight="1" x14ac:dyDescent="0.3">
      <c r="A54" s="63" t="s">
        <v>13</v>
      </c>
      <c r="B54" s="64"/>
      <c r="C54" s="65"/>
      <c r="D54" s="65"/>
      <c r="E54" s="65"/>
      <c r="F54" s="104"/>
      <c r="G54" s="68"/>
      <c r="H54" s="104"/>
      <c r="I54" s="68"/>
      <c r="J54" s="104"/>
      <c r="K54" s="68"/>
      <c r="L54" s="104"/>
      <c r="M54" s="68"/>
      <c r="N54" s="104"/>
      <c r="O54" s="68"/>
      <c r="P54" s="104"/>
      <c r="Q54" s="68"/>
      <c r="R54" s="104"/>
      <c r="S54" s="68"/>
      <c r="T54" s="131">
        <f t="shared" si="7"/>
        <v>0</v>
      </c>
      <c r="U54" s="79"/>
      <c r="V54" s="132">
        <f t="shared" si="9"/>
        <v>0</v>
      </c>
      <c r="W54" s="10"/>
    </row>
    <row r="55" spans="1:23" ht="15.95" hidden="1" customHeight="1" thickBot="1" x14ac:dyDescent="0.35">
      <c r="A55" s="70" t="s">
        <v>14</v>
      </c>
      <c r="B55" s="71"/>
      <c r="C55" s="72"/>
      <c r="D55" s="72"/>
      <c r="E55" s="72"/>
      <c r="F55" s="106"/>
      <c r="G55" s="73"/>
      <c r="H55" s="106"/>
      <c r="I55" s="73"/>
      <c r="J55" s="106"/>
      <c r="K55" s="73"/>
      <c r="L55" s="106"/>
      <c r="M55" s="73"/>
      <c r="N55" s="106"/>
      <c r="O55" s="73"/>
      <c r="P55" s="108"/>
      <c r="Q55" s="74"/>
      <c r="R55" s="106"/>
      <c r="S55" s="73"/>
      <c r="T55" s="133">
        <f t="shared" si="7"/>
        <v>0</v>
      </c>
      <c r="U55" s="82"/>
      <c r="V55" s="134">
        <f t="shared" si="9"/>
        <v>0</v>
      </c>
      <c r="W55" s="10"/>
    </row>
    <row r="56" spans="1:23" ht="15.95" customHeight="1" x14ac:dyDescent="0.3">
      <c r="E56" s="4"/>
    </row>
    <row r="57" spans="1:23" ht="15.95" customHeight="1" x14ac:dyDescent="0.3">
      <c r="A57" s="23" t="s">
        <v>16</v>
      </c>
      <c r="B57" s="21"/>
      <c r="C57" s="22"/>
      <c r="D57" s="22"/>
      <c r="E57" s="23"/>
      <c r="F57" s="24"/>
      <c r="G57" s="24"/>
      <c r="H57" s="24"/>
    </row>
    <row r="58" spans="1:23" ht="15.75" customHeight="1" thickBot="1" x14ac:dyDescent="0.35">
      <c r="E58" s="1"/>
      <c r="U58" s="25"/>
      <c r="V58" s="25"/>
    </row>
    <row r="59" spans="1:23" ht="24" customHeight="1" thickBot="1" x14ac:dyDescent="0.35">
      <c r="A59" s="87" t="str">
        <f>A45</f>
        <v>CL</v>
      </c>
      <c r="B59" s="88"/>
      <c r="C59" s="87" t="s">
        <v>2</v>
      </c>
      <c r="D59" s="87" t="s">
        <v>40</v>
      </c>
      <c r="E59" s="87" t="s">
        <v>0</v>
      </c>
      <c r="F59" s="111" t="str">
        <f>F7</f>
        <v>PRAIAS</v>
      </c>
      <c r="G59" s="90" t="str">
        <f>G7</f>
        <v>BÔNUS LARGADA</v>
      </c>
      <c r="H59" s="111" t="str">
        <f t="shared" ref="H59:R59" si="10">H7</f>
        <v>MEIA NOITE</v>
      </c>
      <c r="I59" s="90" t="str">
        <f>I7</f>
        <v>BÔNUS LARGADA</v>
      </c>
      <c r="J59" s="111" t="str">
        <f t="shared" si="10"/>
        <v>NOVA PRATA</v>
      </c>
      <c r="K59" s="90" t="str">
        <f>K7</f>
        <v>BÔNUS LARGADA</v>
      </c>
      <c r="L59" s="111" t="str">
        <f t="shared" si="10"/>
        <v>SERRA</v>
      </c>
      <c r="M59" s="90" t="str">
        <f>M7</f>
        <v>BÔNUS LARGADA</v>
      </c>
      <c r="N59" s="111" t="str">
        <f t="shared" si="10"/>
        <v>VINHEDOS</v>
      </c>
      <c r="O59" s="90" t="str">
        <f>O7</f>
        <v>BÔNUS LARGADA</v>
      </c>
      <c r="P59" s="111" t="str">
        <f t="shared" si="10"/>
        <v>INTER 1</v>
      </c>
      <c r="Q59" s="90" t="str">
        <f>Q7</f>
        <v>BÔNUS LARGADA</v>
      </c>
      <c r="R59" s="111" t="str">
        <f t="shared" si="10"/>
        <v>INTER 2</v>
      </c>
      <c r="S59" s="90" t="str">
        <f>S7</f>
        <v>BÔNUS LARGADA</v>
      </c>
      <c r="T59" s="89" t="s">
        <v>4</v>
      </c>
      <c r="U59" s="50" t="str">
        <f>U45</f>
        <v>N-2</v>
      </c>
      <c r="V59" s="90" t="s">
        <v>3</v>
      </c>
      <c r="W59" s="10"/>
    </row>
    <row r="60" spans="1:23" s="9" customFormat="1" ht="15" customHeight="1" x14ac:dyDescent="0.3">
      <c r="A60" s="60" t="s">
        <v>5</v>
      </c>
      <c r="B60" s="117"/>
      <c r="C60" s="60" t="s">
        <v>41</v>
      </c>
      <c r="D60" s="60">
        <v>1954</v>
      </c>
      <c r="E60" s="60" t="s">
        <v>33</v>
      </c>
      <c r="F60" s="101">
        <v>20</v>
      </c>
      <c r="G60" s="61">
        <v>5</v>
      </c>
      <c r="H60" s="101">
        <v>20</v>
      </c>
      <c r="I60" s="61">
        <v>5</v>
      </c>
      <c r="J60" s="101">
        <v>20</v>
      </c>
      <c r="K60" s="61">
        <v>5</v>
      </c>
      <c r="L60" s="101">
        <v>20</v>
      </c>
      <c r="M60" s="61">
        <v>5</v>
      </c>
      <c r="N60" s="101"/>
      <c r="O60" s="61"/>
      <c r="P60" s="107"/>
      <c r="Q60" s="62"/>
      <c r="R60" s="101"/>
      <c r="S60" s="61"/>
      <c r="T60" s="129">
        <f t="shared" ref="T60" si="11">SUM(F60:S60)</f>
        <v>100</v>
      </c>
      <c r="U60" s="76"/>
      <c r="V60" s="130">
        <f t="shared" ref="V60" si="12">T60-U60</f>
        <v>100</v>
      </c>
      <c r="W60" s="19"/>
    </row>
    <row r="61" spans="1:23" ht="15" hidden="1" customHeight="1" x14ac:dyDescent="0.3">
      <c r="A61" s="162" t="s">
        <v>6</v>
      </c>
      <c r="B61" s="178"/>
      <c r="C61" s="162" t="s">
        <v>41</v>
      </c>
      <c r="D61" s="162">
        <v>1955</v>
      </c>
      <c r="E61" s="162" t="s">
        <v>33</v>
      </c>
      <c r="F61" s="163">
        <v>20</v>
      </c>
      <c r="G61" s="164">
        <v>5</v>
      </c>
      <c r="H61" s="163">
        <v>20</v>
      </c>
      <c r="I61" s="164">
        <v>5</v>
      </c>
      <c r="J61" s="163">
        <v>20</v>
      </c>
      <c r="K61" s="164">
        <v>5</v>
      </c>
      <c r="L61" s="163"/>
      <c r="M61" s="164"/>
      <c r="N61" s="163"/>
      <c r="O61" s="164"/>
      <c r="P61" s="165"/>
      <c r="Q61" s="166"/>
      <c r="R61" s="163"/>
      <c r="S61" s="164"/>
      <c r="T61" s="167">
        <f t="shared" ref="T61:T70" si="13">SUM(F61:S61)</f>
        <v>75</v>
      </c>
      <c r="U61" s="168"/>
      <c r="V61" s="169">
        <f t="shared" ref="V61:V70" si="14">T61-U61</f>
        <v>75</v>
      </c>
      <c r="W61" s="10"/>
    </row>
    <row r="62" spans="1:23" ht="15" hidden="1" customHeight="1" x14ac:dyDescent="0.3">
      <c r="A62" s="60" t="s">
        <v>7</v>
      </c>
      <c r="B62" s="117"/>
      <c r="C62" s="60" t="s">
        <v>41</v>
      </c>
      <c r="D62" s="60">
        <v>1956</v>
      </c>
      <c r="E62" s="60" t="s">
        <v>33</v>
      </c>
      <c r="F62" s="101">
        <v>20</v>
      </c>
      <c r="G62" s="61">
        <v>5</v>
      </c>
      <c r="H62" s="101">
        <v>20</v>
      </c>
      <c r="I62" s="61">
        <v>5</v>
      </c>
      <c r="J62" s="101">
        <v>20</v>
      </c>
      <c r="K62" s="61">
        <v>5</v>
      </c>
      <c r="L62" s="101"/>
      <c r="M62" s="61"/>
      <c r="N62" s="101"/>
      <c r="O62" s="61"/>
      <c r="P62" s="107"/>
      <c r="Q62" s="62"/>
      <c r="R62" s="101"/>
      <c r="S62" s="61"/>
      <c r="T62" s="129">
        <f t="shared" si="13"/>
        <v>75</v>
      </c>
      <c r="U62" s="76"/>
      <c r="V62" s="130">
        <f t="shared" si="14"/>
        <v>75</v>
      </c>
      <c r="W62" s="10"/>
    </row>
    <row r="63" spans="1:23" ht="15" hidden="1" customHeight="1" x14ac:dyDescent="0.3">
      <c r="A63" s="60" t="s">
        <v>8</v>
      </c>
      <c r="B63" s="117"/>
      <c r="C63" s="60" t="s">
        <v>41</v>
      </c>
      <c r="D63" s="60">
        <v>1957</v>
      </c>
      <c r="E63" s="60" t="s">
        <v>33</v>
      </c>
      <c r="F63" s="101">
        <v>20</v>
      </c>
      <c r="G63" s="61">
        <v>5</v>
      </c>
      <c r="H63" s="101">
        <v>20</v>
      </c>
      <c r="I63" s="61">
        <v>5</v>
      </c>
      <c r="J63" s="101">
        <v>20</v>
      </c>
      <c r="K63" s="61">
        <v>5</v>
      </c>
      <c r="L63" s="101"/>
      <c r="M63" s="61"/>
      <c r="N63" s="101"/>
      <c r="O63" s="61"/>
      <c r="P63" s="107"/>
      <c r="Q63" s="62"/>
      <c r="R63" s="101"/>
      <c r="S63" s="61"/>
      <c r="T63" s="129">
        <f t="shared" si="13"/>
        <v>75</v>
      </c>
      <c r="U63" s="76"/>
      <c r="V63" s="130">
        <f t="shared" si="14"/>
        <v>75</v>
      </c>
      <c r="W63" s="10"/>
    </row>
    <row r="64" spans="1:23" ht="15" hidden="1" customHeight="1" x14ac:dyDescent="0.3">
      <c r="A64" s="60" t="s">
        <v>9</v>
      </c>
      <c r="B64" s="117"/>
      <c r="C64" s="60" t="s">
        <v>41</v>
      </c>
      <c r="D64" s="60">
        <v>1958</v>
      </c>
      <c r="E64" s="60" t="s">
        <v>33</v>
      </c>
      <c r="F64" s="101">
        <v>20</v>
      </c>
      <c r="G64" s="61">
        <v>5</v>
      </c>
      <c r="H64" s="101">
        <v>20</v>
      </c>
      <c r="I64" s="61">
        <v>5</v>
      </c>
      <c r="J64" s="101">
        <v>20</v>
      </c>
      <c r="K64" s="61">
        <v>5</v>
      </c>
      <c r="L64" s="101"/>
      <c r="M64" s="61"/>
      <c r="N64" s="101"/>
      <c r="O64" s="61"/>
      <c r="P64" s="107"/>
      <c r="Q64" s="62"/>
      <c r="R64" s="101"/>
      <c r="S64" s="61"/>
      <c r="T64" s="129">
        <f t="shared" si="13"/>
        <v>75</v>
      </c>
      <c r="U64" s="76"/>
      <c r="V64" s="130">
        <f t="shared" si="14"/>
        <v>75</v>
      </c>
      <c r="W64" s="10"/>
    </row>
    <row r="65" spans="1:23" ht="15" hidden="1" customHeight="1" x14ac:dyDescent="0.3">
      <c r="A65" s="60" t="s">
        <v>10</v>
      </c>
      <c r="B65" s="117"/>
      <c r="C65" s="60" t="s">
        <v>41</v>
      </c>
      <c r="D65" s="60">
        <v>1959</v>
      </c>
      <c r="E65" s="60" t="s">
        <v>33</v>
      </c>
      <c r="F65" s="101">
        <v>20</v>
      </c>
      <c r="G65" s="61">
        <v>5</v>
      </c>
      <c r="H65" s="101">
        <v>20</v>
      </c>
      <c r="I65" s="61">
        <v>5</v>
      </c>
      <c r="J65" s="101">
        <v>20</v>
      </c>
      <c r="K65" s="61">
        <v>5</v>
      </c>
      <c r="L65" s="101"/>
      <c r="M65" s="61"/>
      <c r="N65" s="101"/>
      <c r="O65" s="61"/>
      <c r="P65" s="107"/>
      <c r="Q65" s="62"/>
      <c r="R65" s="101"/>
      <c r="S65" s="61"/>
      <c r="T65" s="129">
        <f t="shared" si="13"/>
        <v>75</v>
      </c>
      <c r="U65" s="76"/>
      <c r="V65" s="130">
        <f t="shared" si="14"/>
        <v>75</v>
      </c>
      <c r="W65" s="10"/>
    </row>
    <row r="66" spans="1:23" ht="15" hidden="1" customHeight="1" x14ac:dyDescent="0.3">
      <c r="A66" s="60" t="s">
        <v>11</v>
      </c>
      <c r="B66" s="117"/>
      <c r="C66" s="60" t="s">
        <v>41</v>
      </c>
      <c r="D66" s="60">
        <v>1960</v>
      </c>
      <c r="E66" s="60" t="s">
        <v>33</v>
      </c>
      <c r="F66" s="101">
        <v>20</v>
      </c>
      <c r="G66" s="61">
        <v>5</v>
      </c>
      <c r="H66" s="101">
        <v>20</v>
      </c>
      <c r="I66" s="61">
        <v>5</v>
      </c>
      <c r="J66" s="101">
        <v>20</v>
      </c>
      <c r="K66" s="61">
        <v>5</v>
      </c>
      <c r="L66" s="101"/>
      <c r="M66" s="61"/>
      <c r="N66" s="101"/>
      <c r="O66" s="61"/>
      <c r="P66" s="107"/>
      <c r="Q66" s="62"/>
      <c r="R66" s="101"/>
      <c r="S66" s="61"/>
      <c r="T66" s="129">
        <f t="shared" si="13"/>
        <v>75</v>
      </c>
      <c r="U66" s="76"/>
      <c r="V66" s="130">
        <f t="shared" si="14"/>
        <v>75</v>
      </c>
      <c r="W66" s="10"/>
    </row>
    <row r="67" spans="1:23" ht="15" hidden="1" customHeight="1" x14ac:dyDescent="0.3">
      <c r="A67" s="60" t="s">
        <v>12</v>
      </c>
      <c r="B67" s="117"/>
      <c r="C67" s="60" t="s">
        <v>41</v>
      </c>
      <c r="D67" s="60">
        <v>1961</v>
      </c>
      <c r="E67" s="60" t="s">
        <v>33</v>
      </c>
      <c r="F67" s="101">
        <v>20</v>
      </c>
      <c r="G67" s="61">
        <v>5</v>
      </c>
      <c r="H67" s="101">
        <v>20</v>
      </c>
      <c r="I67" s="61">
        <v>5</v>
      </c>
      <c r="J67" s="101">
        <v>20</v>
      </c>
      <c r="K67" s="61">
        <v>5</v>
      </c>
      <c r="L67" s="101"/>
      <c r="M67" s="61"/>
      <c r="N67" s="101"/>
      <c r="O67" s="61"/>
      <c r="P67" s="107"/>
      <c r="Q67" s="62"/>
      <c r="R67" s="101"/>
      <c r="S67" s="61"/>
      <c r="T67" s="129">
        <f t="shared" si="13"/>
        <v>75</v>
      </c>
      <c r="U67" s="76"/>
      <c r="V67" s="130">
        <f t="shared" si="14"/>
        <v>75</v>
      </c>
      <c r="W67" s="10"/>
    </row>
    <row r="68" spans="1:23" ht="15" hidden="1" customHeight="1" x14ac:dyDescent="0.3">
      <c r="A68" s="60" t="s">
        <v>13</v>
      </c>
      <c r="B68" s="117"/>
      <c r="C68" s="60" t="s">
        <v>41</v>
      </c>
      <c r="D68" s="60">
        <v>1962</v>
      </c>
      <c r="E68" s="60" t="s">
        <v>33</v>
      </c>
      <c r="F68" s="101">
        <v>20</v>
      </c>
      <c r="G68" s="61">
        <v>5</v>
      </c>
      <c r="H68" s="101">
        <v>20</v>
      </c>
      <c r="I68" s="61">
        <v>5</v>
      </c>
      <c r="J68" s="101">
        <v>20</v>
      </c>
      <c r="K68" s="61">
        <v>5</v>
      </c>
      <c r="L68" s="101"/>
      <c r="M68" s="61"/>
      <c r="N68" s="101"/>
      <c r="O68" s="61"/>
      <c r="P68" s="107"/>
      <c r="Q68" s="62"/>
      <c r="R68" s="101"/>
      <c r="S68" s="61"/>
      <c r="T68" s="129">
        <f t="shared" si="13"/>
        <v>75</v>
      </c>
      <c r="U68" s="76"/>
      <c r="V68" s="130">
        <f t="shared" si="14"/>
        <v>75</v>
      </c>
      <c r="W68" s="10"/>
    </row>
    <row r="69" spans="1:23" ht="15" hidden="1" customHeight="1" thickBot="1" x14ac:dyDescent="0.35">
      <c r="A69" s="179" t="s">
        <v>14</v>
      </c>
      <c r="B69" s="180"/>
      <c r="C69" s="179" t="s">
        <v>41</v>
      </c>
      <c r="D69" s="179">
        <v>1963</v>
      </c>
      <c r="E69" s="179" t="s">
        <v>33</v>
      </c>
      <c r="F69" s="181">
        <v>20</v>
      </c>
      <c r="G69" s="182">
        <v>5</v>
      </c>
      <c r="H69" s="181">
        <v>20</v>
      </c>
      <c r="I69" s="182">
        <v>5</v>
      </c>
      <c r="J69" s="181">
        <v>20</v>
      </c>
      <c r="K69" s="182">
        <v>5</v>
      </c>
      <c r="L69" s="181"/>
      <c r="M69" s="182"/>
      <c r="N69" s="181"/>
      <c r="O69" s="182"/>
      <c r="P69" s="183"/>
      <c r="Q69" s="184"/>
      <c r="R69" s="181"/>
      <c r="S69" s="182"/>
      <c r="T69" s="185">
        <f t="shared" si="13"/>
        <v>75</v>
      </c>
      <c r="U69" s="186"/>
      <c r="V69" s="187">
        <f t="shared" si="14"/>
        <v>75</v>
      </c>
      <c r="W69" s="10"/>
    </row>
    <row r="70" spans="1:23" ht="15" customHeight="1" x14ac:dyDescent="0.3">
      <c r="A70" s="188" t="s">
        <v>6</v>
      </c>
      <c r="B70" s="189"/>
      <c r="C70" s="188" t="s">
        <v>135</v>
      </c>
      <c r="D70" s="188">
        <v>1948</v>
      </c>
      <c r="E70" s="188" t="s">
        <v>136</v>
      </c>
      <c r="F70" s="190"/>
      <c r="G70" s="191"/>
      <c r="H70" s="190"/>
      <c r="I70" s="191"/>
      <c r="J70" s="190">
        <v>18</v>
      </c>
      <c r="K70" s="191">
        <v>5</v>
      </c>
      <c r="L70" s="190"/>
      <c r="M70" s="191"/>
      <c r="N70" s="190"/>
      <c r="O70" s="191"/>
      <c r="P70" s="192"/>
      <c r="Q70" s="193"/>
      <c r="R70" s="190"/>
      <c r="S70" s="191"/>
      <c r="T70" s="194">
        <f t="shared" si="13"/>
        <v>23</v>
      </c>
      <c r="U70" s="195"/>
      <c r="V70" s="196">
        <f t="shared" si="14"/>
        <v>23</v>
      </c>
      <c r="W70" s="10"/>
    </row>
    <row r="71" spans="1:23" ht="15.75" thickBot="1" x14ac:dyDescent="0.3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0"/>
    </row>
    <row r="72" spans="1:23" ht="27" customHeight="1" thickBot="1" x14ac:dyDescent="0.35">
      <c r="A72" s="87" t="str">
        <f>A59</f>
        <v>CL</v>
      </c>
      <c r="B72" s="88"/>
      <c r="C72" s="87" t="s">
        <v>2</v>
      </c>
      <c r="D72" s="87" t="s">
        <v>40</v>
      </c>
      <c r="E72" s="87" t="s">
        <v>1</v>
      </c>
      <c r="F72" s="111" t="str">
        <f>F7</f>
        <v>PRAIAS</v>
      </c>
      <c r="G72" s="90" t="str">
        <f>G19</f>
        <v>BÔNUS LARGADA</v>
      </c>
      <c r="H72" s="111" t="str">
        <f t="shared" ref="H72:R72" si="15">H7</f>
        <v>MEIA NOITE</v>
      </c>
      <c r="I72" s="90" t="str">
        <f>I19</f>
        <v>BÔNUS LARGADA</v>
      </c>
      <c r="J72" s="111" t="str">
        <f t="shared" si="15"/>
        <v>NOVA PRATA</v>
      </c>
      <c r="K72" s="90" t="str">
        <f>K19</f>
        <v>BÔNUS LARGADA</v>
      </c>
      <c r="L72" s="111" t="str">
        <f t="shared" si="15"/>
        <v>SERRA</v>
      </c>
      <c r="M72" s="90" t="str">
        <f>M19</f>
        <v>BÔNUS LARGADA</v>
      </c>
      <c r="N72" s="111" t="str">
        <f t="shared" si="15"/>
        <v>VINHEDOS</v>
      </c>
      <c r="O72" s="90" t="str">
        <f>O19</f>
        <v>BÔNUS LARGADA</v>
      </c>
      <c r="P72" s="111" t="str">
        <f t="shared" si="15"/>
        <v>INTER 1</v>
      </c>
      <c r="Q72" s="90" t="str">
        <f>Q19</f>
        <v>BÔNUS LARGADA</v>
      </c>
      <c r="R72" s="111" t="str">
        <f t="shared" si="15"/>
        <v>INTER 2</v>
      </c>
      <c r="S72" s="90" t="str">
        <f>S19</f>
        <v>BÔNUS LARGADA</v>
      </c>
      <c r="T72" s="89" t="s">
        <v>4</v>
      </c>
      <c r="U72" s="50" t="str">
        <f>U59</f>
        <v>N-2</v>
      </c>
      <c r="V72" s="90" t="s">
        <v>3</v>
      </c>
      <c r="W72" s="10"/>
    </row>
    <row r="73" spans="1:23" s="9" customFormat="1" ht="15" customHeight="1" x14ac:dyDescent="0.3">
      <c r="A73" s="60" t="s">
        <v>5</v>
      </c>
      <c r="B73" s="117"/>
      <c r="C73" s="60" t="s">
        <v>41</v>
      </c>
      <c r="D73" s="60">
        <v>1954</v>
      </c>
      <c r="E73" s="60" t="s">
        <v>105</v>
      </c>
      <c r="F73" s="101"/>
      <c r="G73" s="61"/>
      <c r="H73" s="101">
        <v>20</v>
      </c>
      <c r="I73" s="61">
        <v>5</v>
      </c>
      <c r="J73" s="101">
        <v>20</v>
      </c>
      <c r="K73" s="61">
        <v>5</v>
      </c>
      <c r="L73" s="101">
        <v>20</v>
      </c>
      <c r="M73" s="61">
        <v>5</v>
      </c>
      <c r="N73" s="101"/>
      <c r="O73" s="61"/>
      <c r="P73" s="107"/>
      <c r="Q73" s="62"/>
      <c r="R73" s="101"/>
      <c r="S73" s="61"/>
      <c r="T73" s="129">
        <f>SUM(F73:S73)</f>
        <v>75</v>
      </c>
      <c r="U73" s="76"/>
      <c r="V73" s="130">
        <f>T73-U73</f>
        <v>75</v>
      </c>
      <c r="W73" s="19"/>
    </row>
    <row r="74" spans="1:23" s="9" customFormat="1" ht="15" customHeight="1" x14ac:dyDescent="0.3">
      <c r="A74" s="162" t="s">
        <v>6</v>
      </c>
      <c r="B74" s="178"/>
      <c r="C74" s="162" t="s">
        <v>41</v>
      </c>
      <c r="D74" s="162">
        <v>1954</v>
      </c>
      <c r="E74" s="162" t="s">
        <v>34</v>
      </c>
      <c r="F74" s="163">
        <v>20</v>
      </c>
      <c r="G74" s="164">
        <v>5</v>
      </c>
      <c r="H74" s="170"/>
      <c r="I74" s="171"/>
      <c r="J74" s="163"/>
      <c r="K74" s="164"/>
      <c r="L74" s="163"/>
      <c r="M74" s="164"/>
      <c r="N74" s="163"/>
      <c r="O74" s="164"/>
      <c r="P74" s="165"/>
      <c r="Q74" s="166"/>
      <c r="R74" s="163"/>
      <c r="S74" s="164"/>
      <c r="T74" s="167">
        <f>SUM(F74:S74)</f>
        <v>25</v>
      </c>
      <c r="U74" s="168"/>
      <c r="V74" s="169">
        <f>T74-U74</f>
        <v>25</v>
      </c>
      <c r="W74" s="19"/>
    </row>
    <row r="75" spans="1:23" s="9" customFormat="1" ht="15" customHeight="1" x14ac:dyDescent="0.3">
      <c r="A75" s="188" t="s">
        <v>5</v>
      </c>
      <c r="B75" s="189"/>
      <c r="C75" s="188" t="s">
        <v>135</v>
      </c>
      <c r="D75" s="188">
        <v>1948</v>
      </c>
      <c r="E75" s="188" t="s">
        <v>137</v>
      </c>
      <c r="F75" s="190"/>
      <c r="G75" s="191"/>
      <c r="H75" s="190"/>
      <c r="I75" s="191"/>
      <c r="J75" s="190">
        <v>18</v>
      </c>
      <c r="K75" s="191">
        <v>5</v>
      </c>
      <c r="L75" s="190"/>
      <c r="M75" s="191"/>
      <c r="N75" s="190"/>
      <c r="O75" s="191"/>
      <c r="P75" s="192"/>
      <c r="Q75" s="193"/>
      <c r="R75" s="190"/>
      <c r="S75" s="191"/>
      <c r="T75" s="194">
        <f>SUM(F75:S75)</f>
        <v>23</v>
      </c>
      <c r="U75" s="195"/>
      <c r="V75" s="196">
        <f>T75-U75</f>
        <v>23</v>
      </c>
      <c r="W75" s="19"/>
    </row>
    <row r="76" spans="1:23" ht="15" hidden="1" customHeight="1" x14ac:dyDescent="0.3">
      <c r="A76" s="162" t="s">
        <v>6</v>
      </c>
      <c r="B76" s="178"/>
      <c r="C76" s="162"/>
      <c r="D76" s="162"/>
      <c r="E76" s="162"/>
      <c r="F76" s="176"/>
      <c r="G76" s="177"/>
      <c r="H76" s="163"/>
      <c r="I76" s="164"/>
      <c r="J76" s="163"/>
      <c r="K76" s="164"/>
      <c r="L76" s="163"/>
      <c r="M76" s="164"/>
      <c r="N76" s="163"/>
      <c r="O76" s="164"/>
      <c r="P76" s="165"/>
      <c r="Q76" s="166"/>
      <c r="R76" s="163"/>
      <c r="S76" s="164"/>
      <c r="T76" s="167">
        <f t="shared" ref="T76:T84" si="16">SUM(F76:S76)</f>
        <v>0</v>
      </c>
      <c r="U76" s="168"/>
      <c r="V76" s="169">
        <f t="shared" ref="V76:V84" si="17">T76-U76</f>
        <v>0</v>
      </c>
      <c r="W76" s="10"/>
    </row>
    <row r="77" spans="1:23" ht="15" hidden="1" customHeight="1" x14ac:dyDescent="0.3">
      <c r="A77" s="65" t="s">
        <v>7</v>
      </c>
      <c r="B77" s="118">
        <v>1</v>
      </c>
      <c r="C77" s="65"/>
      <c r="D77" s="65"/>
      <c r="E77" s="65"/>
      <c r="F77" s="103"/>
      <c r="G77" s="67"/>
      <c r="H77" s="103"/>
      <c r="I77" s="67"/>
      <c r="J77" s="103"/>
      <c r="K77" s="67"/>
      <c r="L77" s="103"/>
      <c r="M77" s="67"/>
      <c r="N77" s="103"/>
      <c r="O77" s="67"/>
      <c r="P77" s="104"/>
      <c r="Q77" s="68"/>
      <c r="R77" s="103"/>
      <c r="S77" s="67"/>
      <c r="T77" s="131">
        <f t="shared" si="16"/>
        <v>0</v>
      </c>
      <c r="U77" s="79"/>
      <c r="V77" s="132">
        <f t="shared" si="17"/>
        <v>0</v>
      </c>
      <c r="W77" s="10"/>
    </row>
    <row r="78" spans="1:23" ht="15" hidden="1" customHeight="1" x14ac:dyDescent="0.3">
      <c r="A78" s="65" t="s">
        <v>8</v>
      </c>
      <c r="B78" s="118"/>
      <c r="C78" s="65"/>
      <c r="D78" s="65"/>
      <c r="E78" s="65"/>
      <c r="F78" s="104"/>
      <c r="G78" s="68"/>
      <c r="H78" s="104"/>
      <c r="I78" s="68"/>
      <c r="J78" s="104"/>
      <c r="K78" s="68"/>
      <c r="L78" s="104"/>
      <c r="M78" s="68"/>
      <c r="N78" s="104"/>
      <c r="O78" s="68"/>
      <c r="P78" s="104"/>
      <c r="Q78" s="68"/>
      <c r="R78" s="104"/>
      <c r="S78" s="68"/>
      <c r="T78" s="131">
        <f t="shared" si="16"/>
        <v>0</v>
      </c>
      <c r="U78" s="79"/>
      <c r="V78" s="132">
        <f t="shared" si="17"/>
        <v>0</v>
      </c>
      <c r="W78" s="10"/>
    </row>
    <row r="79" spans="1:23" ht="15" hidden="1" customHeight="1" x14ac:dyDescent="0.3">
      <c r="A79" s="65" t="s">
        <v>9</v>
      </c>
      <c r="B79" s="118">
        <v>1</v>
      </c>
      <c r="C79" s="65"/>
      <c r="D79" s="65"/>
      <c r="E79" s="65"/>
      <c r="F79" s="104"/>
      <c r="G79" s="68"/>
      <c r="H79" s="104"/>
      <c r="I79" s="68"/>
      <c r="J79" s="104"/>
      <c r="K79" s="68"/>
      <c r="L79" s="104"/>
      <c r="M79" s="68"/>
      <c r="N79" s="104"/>
      <c r="O79" s="68"/>
      <c r="P79" s="104"/>
      <c r="Q79" s="68"/>
      <c r="R79" s="104"/>
      <c r="S79" s="68"/>
      <c r="T79" s="131">
        <f t="shared" si="16"/>
        <v>0</v>
      </c>
      <c r="U79" s="79"/>
      <c r="V79" s="132">
        <f t="shared" si="17"/>
        <v>0</v>
      </c>
      <c r="W79" s="10"/>
    </row>
    <row r="80" spans="1:23" ht="15" hidden="1" customHeight="1" x14ac:dyDescent="0.3">
      <c r="A80" s="65" t="s">
        <v>10</v>
      </c>
      <c r="B80" s="118"/>
      <c r="C80" s="65"/>
      <c r="D80" s="65"/>
      <c r="E80" s="65"/>
      <c r="F80" s="104"/>
      <c r="G80" s="67"/>
      <c r="H80" s="105"/>
      <c r="I80" s="69"/>
      <c r="J80" s="103"/>
      <c r="K80" s="67"/>
      <c r="L80" s="104"/>
      <c r="M80" s="68"/>
      <c r="N80" s="103"/>
      <c r="O80" s="67"/>
      <c r="P80" s="104"/>
      <c r="Q80" s="68"/>
      <c r="R80" s="103"/>
      <c r="S80" s="67"/>
      <c r="T80" s="131">
        <f t="shared" si="16"/>
        <v>0</v>
      </c>
      <c r="U80" s="79"/>
      <c r="V80" s="132">
        <f t="shared" si="17"/>
        <v>0</v>
      </c>
      <c r="W80" s="10"/>
    </row>
    <row r="81" spans="1:23" ht="15" hidden="1" customHeight="1" x14ac:dyDescent="0.3">
      <c r="A81" s="65" t="s">
        <v>11</v>
      </c>
      <c r="B81" s="118"/>
      <c r="C81" s="65"/>
      <c r="D81" s="65"/>
      <c r="E81" s="65"/>
      <c r="F81" s="105"/>
      <c r="G81" s="69"/>
      <c r="H81" s="103"/>
      <c r="I81" s="67"/>
      <c r="J81" s="103"/>
      <c r="K81" s="67"/>
      <c r="L81" s="103"/>
      <c r="M81" s="67"/>
      <c r="N81" s="103"/>
      <c r="O81" s="67"/>
      <c r="P81" s="104"/>
      <c r="Q81" s="68"/>
      <c r="R81" s="103"/>
      <c r="S81" s="67"/>
      <c r="T81" s="131">
        <f t="shared" si="16"/>
        <v>0</v>
      </c>
      <c r="U81" s="79"/>
      <c r="V81" s="132">
        <f t="shared" si="17"/>
        <v>0</v>
      </c>
      <c r="W81" s="10"/>
    </row>
    <row r="82" spans="1:23" ht="15" hidden="1" customHeight="1" x14ac:dyDescent="0.3">
      <c r="A82" s="65" t="s">
        <v>12</v>
      </c>
      <c r="B82" s="118"/>
      <c r="C82" s="65"/>
      <c r="D82" s="65"/>
      <c r="E82" s="65"/>
      <c r="F82" s="104"/>
      <c r="G82" s="68"/>
      <c r="H82" s="104"/>
      <c r="I82" s="68"/>
      <c r="J82" s="104"/>
      <c r="K82" s="68"/>
      <c r="L82" s="104"/>
      <c r="M82" s="68"/>
      <c r="N82" s="104"/>
      <c r="O82" s="68"/>
      <c r="P82" s="104"/>
      <c r="Q82" s="68"/>
      <c r="R82" s="103"/>
      <c r="S82" s="67"/>
      <c r="T82" s="131">
        <f t="shared" si="16"/>
        <v>0</v>
      </c>
      <c r="U82" s="79"/>
      <c r="V82" s="132">
        <f t="shared" si="17"/>
        <v>0</v>
      </c>
      <c r="W82" s="10"/>
    </row>
    <row r="83" spans="1:23" ht="15" hidden="1" customHeight="1" x14ac:dyDescent="0.3">
      <c r="A83" s="65" t="s">
        <v>13</v>
      </c>
      <c r="B83" s="118"/>
      <c r="C83" s="65"/>
      <c r="D83" s="65"/>
      <c r="E83" s="65"/>
      <c r="F83" s="104"/>
      <c r="G83" s="68"/>
      <c r="H83" s="104"/>
      <c r="I83" s="68"/>
      <c r="J83" s="104"/>
      <c r="K83" s="68"/>
      <c r="L83" s="104"/>
      <c r="M83" s="68"/>
      <c r="N83" s="104"/>
      <c r="O83" s="68"/>
      <c r="P83" s="104"/>
      <c r="Q83" s="68"/>
      <c r="R83" s="104"/>
      <c r="S83" s="68"/>
      <c r="T83" s="131">
        <f t="shared" si="16"/>
        <v>0</v>
      </c>
      <c r="U83" s="79"/>
      <c r="V83" s="132">
        <f t="shared" si="17"/>
        <v>0</v>
      </c>
      <c r="W83" s="10"/>
    </row>
    <row r="84" spans="1:23" ht="15" hidden="1" customHeight="1" thickBot="1" x14ac:dyDescent="0.35">
      <c r="A84" s="72" t="s">
        <v>14</v>
      </c>
      <c r="B84" s="119"/>
      <c r="C84" s="72"/>
      <c r="D84" s="72"/>
      <c r="E84" s="72"/>
      <c r="F84" s="106"/>
      <c r="G84" s="73"/>
      <c r="H84" s="106"/>
      <c r="I84" s="73"/>
      <c r="J84" s="106"/>
      <c r="K84" s="73"/>
      <c r="L84" s="106"/>
      <c r="M84" s="73"/>
      <c r="N84" s="106"/>
      <c r="O84" s="73"/>
      <c r="P84" s="108"/>
      <c r="Q84" s="74"/>
      <c r="R84" s="106"/>
      <c r="S84" s="73"/>
      <c r="T84" s="133">
        <f t="shared" si="16"/>
        <v>0</v>
      </c>
      <c r="U84" s="82"/>
      <c r="V84" s="134">
        <f t="shared" si="17"/>
        <v>0</v>
      </c>
      <c r="W84" s="10"/>
    </row>
    <row r="85" spans="1:23" ht="15" customHeight="1" x14ac:dyDescent="0.3">
      <c r="A85" s="26"/>
      <c r="B85" s="27"/>
      <c r="C85" s="12"/>
      <c r="D85" s="12"/>
      <c r="E85" s="12"/>
      <c r="F85" s="28"/>
      <c r="G85" s="28"/>
      <c r="H85" s="12"/>
      <c r="I85" s="12"/>
      <c r="J85" s="12"/>
      <c r="K85" s="12"/>
      <c r="L85" s="12"/>
      <c r="M85" s="12"/>
      <c r="N85" s="12"/>
      <c r="O85" s="12"/>
      <c r="P85" s="29"/>
      <c r="Q85" s="29"/>
      <c r="R85" s="12"/>
      <c r="S85" s="12"/>
      <c r="T85" s="12"/>
      <c r="U85" s="12"/>
      <c r="V85" s="12"/>
      <c r="W85" s="12"/>
    </row>
    <row r="86" spans="1:23" s="34" customFormat="1" ht="15" customHeight="1" x14ac:dyDescent="0.3">
      <c r="A86" s="32" t="s">
        <v>18</v>
      </c>
      <c r="B86" s="30"/>
      <c r="C86" s="31"/>
      <c r="D86" s="31"/>
      <c r="E86" s="32"/>
      <c r="F86" s="33"/>
      <c r="G86" s="33"/>
      <c r="H86" s="33"/>
      <c r="I86" s="3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s="34" customFormat="1" ht="15.75" customHeight="1" thickBot="1" x14ac:dyDescent="0.35">
      <c r="A87" s="12"/>
      <c r="B87" s="12"/>
      <c r="C87" s="2"/>
      <c r="D87" s="2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s="34" customFormat="1" ht="26.25" customHeight="1" thickBot="1" x14ac:dyDescent="0.35">
      <c r="A88" s="199" t="str">
        <f>A72</f>
        <v>CL</v>
      </c>
      <c r="B88" s="200"/>
      <c r="C88" s="91" t="s">
        <v>2</v>
      </c>
      <c r="D88" s="91" t="s">
        <v>40</v>
      </c>
      <c r="E88" s="91" t="s">
        <v>0</v>
      </c>
      <c r="F88" s="112" t="str">
        <f t="shared" ref="F88:S88" si="18">F7</f>
        <v>PRAIAS</v>
      </c>
      <c r="G88" s="93" t="str">
        <f t="shared" si="18"/>
        <v>BÔNUS LARGADA</v>
      </c>
      <c r="H88" s="112" t="str">
        <f t="shared" si="18"/>
        <v>MEIA NOITE</v>
      </c>
      <c r="I88" s="93" t="str">
        <f t="shared" si="18"/>
        <v>BÔNUS LARGADA</v>
      </c>
      <c r="J88" s="112" t="str">
        <f t="shared" si="18"/>
        <v>NOVA PRATA</v>
      </c>
      <c r="K88" s="93" t="str">
        <f t="shared" si="18"/>
        <v>BÔNUS LARGADA</v>
      </c>
      <c r="L88" s="112" t="str">
        <f t="shared" si="18"/>
        <v>SERRA</v>
      </c>
      <c r="M88" s="93" t="str">
        <f t="shared" si="18"/>
        <v>BÔNUS LARGADA</v>
      </c>
      <c r="N88" s="112" t="str">
        <f t="shared" si="18"/>
        <v>VINHEDOS</v>
      </c>
      <c r="O88" s="93" t="str">
        <f t="shared" si="18"/>
        <v>BÔNUS LARGADA</v>
      </c>
      <c r="P88" s="112" t="str">
        <f t="shared" si="18"/>
        <v>INTER 1</v>
      </c>
      <c r="Q88" s="93" t="str">
        <f t="shared" si="18"/>
        <v>BÔNUS LARGADA</v>
      </c>
      <c r="R88" s="112" t="str">
        <f t="shared" si="18"/>
        <v>INTER 2</v>
      </c>
      <c r="S88" s="93" t="str">
        <f t="shared" si="18"/>
        <v>BÔNUS LARGADA</v>
      </c>
      <c r="T88" s="94" t="s">
        <v>4</v>
      </c>
      <c r="U88" s="52" t="str">
        <f>U72</f>
        <v>N-2</v>
      </c>
      <c r="V88" s="93" t="s">
        <v>3</v>
      </c>
      <c r="W88" s="35"/>
    </row>
    <row r="89" spans="1:23" ht="15" customHeight="1" x14ac:dyDescent="0.3">
      <c r="A89" s="115" t="s">
        <v>5</v>
      </c>
      <c r="B89" s="116"/>
      <c r="C89" s="60" t="s">
        <v>37</v>
      </c>
      <c r="D89" s="60">
        <v>1969</v>
      </c>
      <c r="E89" s="60" t="s">
        <v>35</v>
      </c>
      <c r="F89" s="101">
        <v>20</v>
      </c>
      <c r="G89" s="61">
        <v>5</v>
      </c>
      <c r="H89" s="101">
        <v>20</v>
      </c>
      <c r="I89" s="61">
        <v>5</v>
      </c>
      <c r="J89" s="101">
        <v>20</v>
      </c>
      <c r="K89" s="61">
        <v>5</v>
      </c>
      <c r="L89" s="101">
        <v>20</v>
      </c>
      <c r="M89" s="61">
        <v>5</v>
      </c>
      <c r="N89" s="101"/>
      <c r="O89" s="61"/>
      <c r="P89" s="107"/>
      <c r="Q89" s="62"/>
      <c r="R89" s="101"/>
      <c r="S89" s="61"/>
      <c r="T89" s="129">
        <f t="shared" ref="T89:T107" si="19">SUM(F89:S89)</f>
        <v>100</v>
      </c>
      <c r="U89" s="76"/>
      <c r="V89" s="130">
        <f t="shared" ref="V89:V107" si="20">T89-U89</f>
        <v>100</v>
      </c>
      <c r="W89" s="10"/>
    </row>
    <row r="90" spans="1:23" ht="15" customHeight="1" x14ac:dyDescent="0.3">
      <c r="A90" s="120" t="s">
        <v>6</v>
      </c>
      <c r="B90" s="161"/>
      <c r="C90" s="162" t="s">
        <v>42</v>
      </c>
      <c r="D90" s="162">
        <v>1967</v>
      </c>
      <c r="E90" s="162" t="s">
        <v>38</v>
      </c>
      <c r="F90" s="176">
        <v>18</v>
      </c>
      <c r="G90" s="177">
        <v>5</v>
      </c>
      <c r="H90" s="163">
        <v>16</v>
      </c>
      <c r="I90" s="164">
        <v>5</v>
      </c>
      <c r="J90" s="163">
        <v>12</v>
      </c>
      <c r="K90" s="164">
        <v>5</v>
      </c>
      <c r="L90" s="163">
        <v>16</v>
      </c>
      <c r="M90" s="164">
        <v>5</v>
      </c>
      <c r="N90" s="163"/>
      <c r="O90" s="164"/>
      <c r="P90" s="165"/>
      <c r="Q90" s="166"/>
      <c r="R90" s="163"/>
      <c r="S90" s="164"/>
      <c r="T90" s="167">
        <f t="shared" si="19"/>
        <v>82</v>
      </c>
      <c r="U90" s="168"/>
      <c r="V90" s="169">
        <f t="shared" si="20"/>
        <v>82</v>
      </c>
      <c r="W90" s="10"/>
    </row>
    <row r="91" spans="1:23" ht="15" customHeight="1" x14ac:dyDescent="0.3">
      <c r="A91" s="120" t="s">
        <v>7</v>
      </c>
      <c r="B91" s="121"/>
      <c r="C91" s="65" t="s">
        <v>54</v>
      </c>
      <c r="D91" s="65">
        <v>1967</v>
      </c>
      <c r="E91" s="65" t="s">
        <v>51</v>
      </c>
      <c r="F91" s="104">
        <v>10</v>
      </c>
      <c r="G91" s="67">
        <v>5</v>
      </c>
      <c r="H91" s="105">
        <v>12</v>
      </c>
      <c r="I91" s="69">
        <v>5</v>
      </c>
      <c r="J91" s="103">
        <v>16</v>
      </c>
      <c r="K91" s="67">
        <v>5</v>
      </c>
      <c r="L91" s="104">
        <v>8</v>
      </c>
      <c r="M91" s="68">
        <v>5</v>
      </c>
      <c r="N91" s="103"/>
      <c r="O91" s="67"/>
      <c r="P91" s="104"/>
      <c r="Q91" s="68"/>
      <c r="R91" s="103"/>
      <c r="S91" s="67"/>
      <c r="T91" s="131">
        <f t="shared" si="19"/>
        <v>66</v>
      </c>
      <c r="U91" s="79"/>
      <c r="V91" s="132">
        <f t="shared" si="20"/>
        <v>66</v>
      </c>
      <c r="W91" s="10"/>
    </row>
    <row r="92" spans="1:23" ht="15" customHeight="1" x14ac:dyDescent="0.3">
      <c r="A92" s="120" t="s">
        <v>8</v>
      </c>
      <c r="B92" s="121"/>
      <c r="C92" s="65" t="s">
        <v>48</v>
      </c>
      <c r="D92" s="65">
        <v>1968</v>
      </c>
      <c r="E92" s="65" t="s">
        <v>46</v>
      </c>
      <c r="F92" s="104">
        <v>14</v>
      </c>
      <c r="G92" s="68">
        <v>5</v>
      </c>
      <c r="H92" s="174"/>
      <c r="I92" s="175"/>
      <c r="J92" s="104">
        <v>14</v>
      </c>
      <c r="K92" s="68">
        <v>5</v>
      </c>
      <c r="L92" s="104">
        <v>18</v>
      </c>
      <c r="M92" s="68">
        <v>5</v>
      </c>
      <c r="N92" s="104"/>
      <c r="O92" s="68"/>
      <c r="P92" s="104"/>
      <c r="Q92" s="68"/>
      <c r="R92" s="104"/>
      <c r="S92" s="68"/>
      <c r="T92" s="131">
        <f t="shared" si="19"/>
        <v>61</v>
      </c>
      <c r="U92" s="79"/>
      <c r="V92" s="132">
        <f t="shared" si="20"/>
        <v>61</v>
      </c>
      <c r="W92" s="10"/>
    </row>
    <row r="93" spans="1:23" ht="15" customHeight="1" x14ac:dyDescent="0.3">
      <c r="A93" s="120" t="s">
        <v>9</v>
      </c>
      <c r="B93" s="121"/>
      <c r="C93" s="65" t="s">
        <v>90</v>
      </c>
      <c r="D93" s="65">
        <v>1970</v>
      </c>
      <c r="E93" s="65" t="s">
        <v>91</v>
      </c>
      <c r="F93" s="103"/>
      <c r="G93" s="67"/>
      <c r="H93" s="103">
        <v>18</v>
      </c>
      <c r="I93" s="67">
        <v>5</v>
      </c>
      <c r="J93" s="103">
        <v>18</v>
      </c>
      <c r="K93" s="67">
        <v>5</v>
      </c>
      <c r="L93" s="103">
        <v>6</v>
      </c>
      <c r="M93" s="67">
        <v>5</v>
      </c>
      <c r="N93" s="103"/>
      <c r="O93" s="67"/>
      <c r="P93" s="104"/>
      <c r="Q93" s="68"/>
      <c r="R93" s="103"/>
      <c r="S93" s="67"/>
      <c r="T93" s="131">
        <f t="shared" si="19"/>
        <v>57</v>
      </c>
      <c r="U93" s="79"/>
      <c r="V93" s="132">
        <f t="shared" si="20"/>
        <v>57</v>
      </c>
      <c r="W93" s="10"/>
    </row>
    <row r="94" spans="1:23" ht="15" customHeight="1" x14ac:dyDescent="0.3">
      <c r="A94" s="120" t="s">
        <v>10</v>
      </c>
      <c r="B94" s="121"/>
      <c r="C94" s="65" t="s">
        <v>53</v>
      </c>
      <c r="D94" s="65">
        <v>1968</v>
      </c>
      <c r="E94" s="65" t="s">
        <v>49</v>
      </c>
      <c r="F94" s="104">
        <v>12</v>
      </c>
      <c r="G94" s="68">
        <v>5</v>
      </c>
      <c r="H94" s="174"/>
      <c r="I94" s="175">
        <v>5</v>
      </c>
      <c r="J94" s="104"/>
      <c r="K94" s="68"/>
      <c r="L94" s="104">
        <v>5</v>
      </c>
      <c r="M94" s="68">
        <v>5</v>
      </c>
      <c r="N94" s="104"/>
      <c r="O94" s="68"/>
      <c r="P94" s="104"/>
      <c r="Q94" s="68"/>
      <c r="R94" s="104"/>
      <c r="S94" s="68"/>
      <c r="T94" s="131">
        <f t="shared" si="19"/>
        <v>32</v>
      </c>
      <c r="U94" s="79"/>
      <c r="V94" s="132">
        <f t="shared" si="20"/>
        <v>32</v>
      </c>
      <c r="W94" s="10"/>
    </row>
    <row r="95" spans="1:23" ht="15" customHeight="1" x14ac:dyDescent="0.3">
      <c r="A95" s="120" t="s">
        <v>11</v>
      </c>
      <c r="B95" s="121">
        <v>1</v>
      </c>
      <c r="C95" s="65" t="s">
        <v>45</v>
      </c>
      <c r="D95" s="65">
        <v>1970</v>
      </c>
      <c r="E95" s="65" t="s">
        <v>96</v>
      </c>
      <c r="F95" s="172"/>
      <c r="G95" s="173"/>
      <c r="H95" s="103">
        <v>10</v>
      </c>
      <c r="I95" s="67">
        <v>5</v>
      </c>
      <c r="J95" s="103"/>
      <c r="K95" s="67"/>
      <c r="L95" s="103">
        <v>10</v>
      </c>
      <c r="M95" s="67">
        <v>5</v>
      </c>
      <c r="N95" s="103"/>
      <c r="O95" s="67"/>
      <c r="P95" s="104"/>
      <c r="Q95" s="68"/>
      <c r="R95" s="103"/>
      <c r="S95" s="67"/>
      <c r="T95" s="131">
        <f t="shared" si="19"/>
        <v>30</v>
      </c>
      <c r="U95" s="79"/>
      <c r="V95" s="132">
        <f t="shared" si="20"/>
        <v>30</v>
      </c>
      <c r="W95" s="10"/>
    </row>
    <row r="96" spans="1:23" ht="15" customHeight="1" x14ac:dyDescent="0.3">
      <c r="A96" s="120" t="s">
        <v>12</v>
      </c>
      <c r="B96" s="121">
        <v>1</v>
      </c>
      <c r="C96" s="65" t="s">
        <v>45</v>
      </c>
      <c r="D96" s="65">
        <v>1970</v>
      </c>
      <c r="E96" s="65" t="s">
        <v>43</v>
      </c>
      <c r="F96" s="103">
        <v>16</v>
      </c>
      <c r="G96" s="67">
        <v>5</v>
      </c>
      <c r="H96" s="105"/>
      <c r="I96" s="69"/>
      <c r="J96" s="103"/>
      <c r="K96" s="67"/>
      <c r="L96" s="103"/>
      <c r="M96" s="67"/>
      <c r="N96" s="103"/>
      <c r="O96" s="67"/>
      <c r="P96" s="104"/>
      <c r="Q96" s="68"/>
      <c r="R96" s="103"/>
      <c r="S96" s="67"/>
      <c r="T96" s="131">
        <f t="shared" si="19"/>
        <v>21</v>
      </c>
      <c r="U96" s="79"/>
      <c r="V96" s="132">
        <f t="shared" si="20"/>
        <v>21</v>
      </c>
      <c r="W96" s="10"/>
    </row>
    <row r="97" spans="1:23" ht="15" customHeight="1" x14ac:dyDescent="0.3">
      <c r="A97" s="120" t="s">
        <v>13</v>
      </c>
      <c r="B97" s="121"/>
      <c r="C97" s="65" t="s">
        <v>93</v>
      </c>
      <c r="D97" s="65">
        <v>1970</v>
      </c>
      <c r="E97" s="65" t="s">
        <v>94</v>
      </c>
      <c r="F97" s="172"/>
      <c r="G97" s="173"/>
      <c r="H97" s="103">
        <v>14</v>
      </c>
      <c r="I97" s="67">
        <v>5</v>
      </c>
      <c r="J97" s="103"/>
      <c r="K97" s="67"/>
      <c r="L97" s="103"/>
      <c r="M97" s="67"/>
      <c r="N97" s="103"/>
      <c r="O97" s="67"/>
      <c r="P97" s="104"/>
      <c r="Q97" s="68"/>
      <c r="R97" s="103"/>
      <c r="S97" s="67"/>
      <c r="T97" s="131">
        <f t="shared" si="19"/>
        <v>19</v>
      </c>
      <c r="U97" s="79"/>
      <c r="V97" s="132">
        <f t="shared" si="20"/>
        <v>19</v>
      </c>
      <c r="W97" s="10"/>
    </row>
    <row r="98" spans="1:23" ht="15" customHeight="1" x14ac:dyDescent="0.3">
      <c r="A98" s="120" t="s">
        <v>14</v>
      </c>
      <c r="B98" s="121"/>
      <c r="C98" s="65" t="s">
        <v>53</v>
      </c>
      <c r="D98" s="65">
        <v>1969</v>
      </c>
      <c r="E98" s="65" t="s">
        <v>99</v>
      </c>
      <c r="F98" s="172"/>
      <c r="G98" s="173"/>
      <c r="H98" s="103"/>
      <c r="I98" s="67"/>
      <c r="J98" s="103"/>
      <c r="K98" s="67"/>
      <c r="L98" s="103">
        <v>14</v>
      </c>
      <c r="M98" s="67">
        <v>5</v>
      </c>
      <c r="N98" s="103"/>
      <c r="O98" s="67"/>
      <c r="P98" s="104"/>
      <c r="Q98" s="68"/>
      <c r="R98" s="103"/>
      <c r="S98" s="67"/>
      <c r="T98" s="131">
        <f t="shared" si="19"/>
        <v>19</v>
      </c>
      <c r="U98" s="79"/>
      <c r="V98" s="132">
        <f t="shared" si="20"/>
        <v>19</v>
      </c>
      <c r="W98" s="10"/>
    </row>
    <row r="99" spans="1:23" ht="15" customHeight="1" x14ac:dyDescent="0.3">
      <c r="A99" s="120" t="s">
        <v>106</v>
      </c>
      <c r="B99" s="121"/>
      <c r="C99" s="65" t="s">
        <v>102</v>
      </c>
      <c r="D99" s="65">
        <v>1968</v>
      </c>
      <c r="E99" s="65" t="s">
        <v>104</v>
      </c>
      <c r="F99" s="172"/>
      <c r="G99" s="173"/>
      <c r="H99" s="103"/>
      <c r="I99" s="67"/>
      <c r="J99" s="103"/>
      <c r="K99" s="67"/>
      <c r="L99" s="103">
        <v>12</v>
      </c>
      <c r="M99" s="67">
        <v>5</v>
      </c>
      <c r="N99" s="103"/>
      <c r="O99" s="67"/>
      <c r="P99" s="104"/>
      <c r="Q99" s="68"/>
      <c r="R99" s="103"/>
      <c r="S99" s="67"/>
      <c r="T99" s="131">
        <f t="shared" si="19"/>
        <v>17</v>
      </c>
      <c r="U99" s="79"/>
      <c r="V99" s="132">
        <f t="shared" si="20"/>
        <v>17</v>
      </c>
      <c r="W99" s="10"/>
    </row>
    <row r="100" spans="1:23" ht="15" customHeight="1" x14ac:dyDescent="0.3">
      <c r="A100" s="120" t="s">
        <v>107</v>
      </c>
      <c r="B100" s="121"/>
      <c r="C100" s="65" t="s">
        <v>139</v>
      </c>
      <c r="D100" s="65">
        <v>1968</v>
      </c>
      <c r="E100" s="65" t="s">
        <v>126</v>
      </c>
      <c r="F100" s="172"/>
      <c r="G100" s="173"/>
      <c r="H100" s="103"/>
      <c r="I100" s="67"/>
      <c r="J100" s="103">
        <v>10</v>
      </c>
      <c r="K100" s="67">
        <v>5</v>
      </c>
      <c r="L100" s="103"/>
      <c r="M100" s="67"/>
      <c r="N100" s="103"/>
      <c r="O100" s="67"/>
      <c r="P100" s="104"/>
      <c r="Q100" s="68"/>
      <c r="R100" s="103"/>
      <c r="S100" s="67"/>
      <c r="T100" s="131">
        <f t="shared" si="19"/>
        <v>15</v>
      </c>
      <c r="U100" s="79"/>
      <c r="V100" s="132">
        <f t="shared" si="20"/>
        <v>15</v>
      </c>
      <c r="W100" s="10"/>
    </row>
    <row r="101" spans="1:23" ht="15" customHeight="1" x14ac:dyDescent="0.3">
      <c r="A101" s="120" t="s">
        <v>148</v>
      </c>
      <c r="B101" s="121"/>
      <c r="C101" s="65" t="s">
        <v>141</v>
      </c>
      <c r="D101" s="65">
        <v>1969</v>
      </c>
      <c r="E101" s="65" t="s">
        <v>140</v>
      </c>
      <c r="F101" s="172"/>
      <c r="G101" s="173"/>
      <c r="H101" s="103"/>
      <c r="I101" s="67"/>
      <c r="J101" s="103">
        <v>8</v>
      </c>
      <c r="K101" s="67">
        <v>5</v>
      </c>
      <c r="L101" s="103"/>
      <c r="M101" s="67"/>
      <c r="N101" s="103"/>
      <c r="O101" s="67"/>
      <c r="P101" s="104"/>
      <c r="Q101" s="68"/>
      <c r="R101" s="103"/>
      <c r="S101" s="67"/>
      <c r="T101" s="131">
        <f t="shared" si="19"/>
        <v>13</v>
      </c>
      <c r="U101" s="79"/>
      <c r="V101" s="132">
        <f t="shared" si="20"/>
        <v>13</v>
      </c>
      <c r="W101" s="10"/>
    </row>
    <row r="102" spans="1:23" ht="15" customHeight="1" x14ac:dyDescent="0.3">
      <c r="A102" s="120" t="s">
        <v>149</v>
      </c>
      <c r="B102" s="121">
        <v>2</v>
      </c>
      <c r="C102" s="65" t="s">
        <v>53</v>
      </c>
      <c r="D102" s="65">
        <v>1969</v>
      </c>
      <c r="E102" s="65" t="s">
        <v>98</v>
      </c>
      <c r="F102" s="172"/>
      <c r="G102" s="173"/>
      <c r="H102" s="103">
        <v>8</v>
      </c>
      <c r="I102" s="67">
        <v>5</v>
      </c>
      <c r="J102" s="103"/>
      <c r="K102" s="67"/>
      <c r="L102" s="103"/>
      <c r="M102" s="67"/>
      <c r="N102" s="103"/>
      <c r="O102" s="67"/>
      <c r="P102" s="104"/>
      <c r="Q102" s="68"/>
      <c r="R102" s="103"/>
      <c r="S102" s="67"/>
      <c r="T102" s="131">
        <f t="shared" si="19"/>
        <v>13</v>
      </c>
      <c r="U102" s="79"/>
      <c r="V102" s="132">
        <f t="shared" si="20"/>
        <v>13</v>
      </c>
      <c r="W102" s="10"/>
    </row>
    <row r="103" spans="1:23" ht="15" customHeight="1" x14ac:dyDescent="0.3">
      <c r="A103" s="120" t="s">
        <v>150</v>
      </c>
      <c r="B103" s="121"/>
      <c r="C103" s="65" t="s">
        <v>141</v>
      </c>
      <c r="D103" s="65">
        <v>1962</v>
      </c>
      <c r="E103" s="65" t="s">
        <v>143</v>
      </c>
      <c r="F103" s="172"/>
      <c r="G103" s="173"/>
      <c r="H103" s="103"/>
      <c r="I103" s="67"/>
      <c r="J103" s="103">
        <v>6</v>
      </c>
      <c r="K103" s="67">
        <v>5</v>
      </c>
      <c r="L103" s="103"/>
      <c r="M103" s="67"/>
      <c r="N103" s="103"/>
      <c r="O103" s="67"/>
      <c r="P103" s="104"/>
      <c r="Q103" s="68"/>
      <c r="R103" s="103"/>
      <c r="S103" s="67"/>
      <c r="T103" s="131">
        <f t="shared" si="19"/>
        <v>11</v>
      </c>
      <c r="U103" s="79"/>
      <c r="V103" s="132">
        <f t="shared" si="20"/>
        <v>11</v>
      </c>
      <c r="W103" s="10"/>
    </row>
    <row r="104" spans="1:23" ht="15" customHeight="1" x14ac:dyDescent="0.3">
      <c r="A104" s="120" t="s">
        <v>151</v>
      </c>
      <c r="B104" s="121"/>
      <c r="C104" s="65" t="s">
        <v>53</v>
      </c>
      <c r="D104" s="65">
        <v>1970</v>
      </c>
      <c r="E104" s="65" t="s">
        <v>100</v>
      </c>
      <c r="F104" s="172"/>
      <c r="G104" s="173"/>
      <c r="H104" s="103">
        <v>6</v>
      </c>
      <c r="I104" s="67">
        <v>5</v>
      </c>
      <c r="J104" s="103"/>
      <c r="K104" s="67"/>
      <c r="L104" s="103"/>
      <c r="M104" s="67"/>
      <c r="N104" s="103"/>
      <c r="O104" s="67"/>
      <c r="P104" s="104"/>
      <c r="Q104" s="68"/>
      <c r="R104" s="103"/>
      <c r="S104" s="67"/>
      <c r="T104" s="131">
        <f t="shared" si="19"/>
        <v>11</v>
      </c>
      <c r="U104" s="79"/>
      <c r="V104" s="132">
        <f t="shared" si="20"/>
        <v>11</v>
      </c>
      <c r="W104" s="10"/>
    </row>
    <row r="105" spans="1:23" ht="15" customHeight="1" x14ac:dyDescent="0.3">
      <c r="A105" s="120" t="s">
        <v>178</v>
      </c>
      <c r="B105" s="121"/>
      <c r="C105" s="65" t="s">
        <v>145</v>
      </c>
      <c r="D105" s="65">
        <v>1970</v>
      </c>
      <c r="E105" s="65" t="s">
        <v>146</v>
      </c>
      <c r="F105" s="172"/>
      <c r="G105" s="173"/>
      <c r="H105" s="103"/>
      <c r="I105" s="67"/>
      <c r="J105" s="103">
        <v>5</v>
      </c>
      <c r="K105" s="67">
        <v>5</v>
      </c>
      <c r="L105" s="103"/>
      <c r="M105" s="67"/>
      <c r="N105" s="103"/>
      <c r="O105" s="67"/>
      <c r="P105" s="104"/>
      <c r="Q105" s="68"/>
      <c r="R105" s="103"/>
      <c r="S105" s="67"/>
      <c r="T105" s="131">
        <f t="shared" si="19"/>
        <v>10</v>
      </c>
      <c r="U105" s="79"/>
      <c r="V105" s="132">
        <f t="shared" si="20"/>
        <v>10</v>
      </c>
      <c r="W105" s="10"/>
    </row>
    <row r="106" spans="1:23" ht="15" customHeight="1" x14ac:dyDescent="0.3">
      <c r="A106" s="120" t="s">
        <v>179</v>
      </c>
      <c r="B106" s="121"/>
      <c r="C106" s="65" t="s">
        <v>195</v>
      </c>
      <c r="D106" s="65">
        <v>1963</v>
      </c>
      <c r="E106" s="65" t="s">
        <v>194</v>
      </c>
      <c r="F106" s="172"/>
      <c r="G106" s="173"/>
      <c r="H106" s="103"/>
      <c r="I106" s="67"/>
      <c r="J106" s="103"/>
      <c r="K106" s="67"/>
      <c r="L106" s="103">
        <v>4</v>
      </c>
      <c r="M106" s="67">
        <v>5</v>
      </c>
      <c r="N106" s="103"/>
      <c r="O106" s="67"/>
      <c r="P106" s="104"/>
      <c r="Q106" s="68"/>
      <c r="R106" s="103"/>
      <c r="S106" s="67"/>
      <c r="T106" s="131">
        <f t="shared" si="19"/>
        <v>9</v>
      </c>
      <c r="U106" s="79"/>
      <c r="V106" s="132">
        <f t="shared" si="20"/>
        <v>9</v>
      </c>
      <c r="W106" s="10"/>
    </row>
    <row r="107" spans="1:23" ht="15" customHeight="1" x14ac:dyDescent="0.3">
      <c r="A107" s="120" t="s">
        <v>180</v>
      </c>
      <c r="B107" s="121">
        <v>1</v>
      </c>
      <c r="C107" s="65" t="s">
        <v>102</v>
      </c>
      <c r="D107" s="65">
        <v>1969</v>
      </c>
      <c r="E107" s="65" t="s">
        <v>103</v>
      </c>
      <c r="F107" s="174"/>
      <c r="G107" s="175"/>
      <c r="H107" s="174"/>
      <c r="I107" s="175">
        <v>5</v>
      </c>
      <c r="J107" s="104"/>
      <c r="K107" s="68"/>
      <c r="L107" s="104"/>
      <c r="M107" s="68"/>
      <c r="N107" s="104"/>
      <c r="O107" s="68"/>
      <c r="P107" s="104"/>
      <c r="Q107" s="68"/>
      <c r="R107" s="104"/>
      <c r="S107" s="68"/>
      <c r="T107" s="131">
        <f t="shared" si="19"/>
        <v>5</v>
      </c>
      <c r="U107" s="79"/>
      <c r="V107" s="132">
        <f t="shared" si="20"/>
        <v>5</v>
      </c>
      <c r="W107" s="10"/>
    </row>
    <row r="108" spans="1:23" ht="15" hidden="1" customHeight="1" x14ac:dyDescent="0.3">
      <c r="A108" s="120" t="s">
        <v>11</v>
      </c>
      <c r="B108" s="64"/>
      <c r="C108" s="65"/>
      <c r="D108" s="65"/>
      <c r="E108" s="65"/>
      <c r="F108" s="105"/>
      <c r="G108" s="69"/>
      <c r="H108" s="103"/>
      <c r="I108" s="67"/>
      <c r="J108" s="103"/>
      <c r="K108" s="67"/>
      <c r="L108" s="103"/>
      <c r="M108" s="67"/>
      <c r="N108" s="103"/>
      <c r="O108" s="67"/>
      <c r="P108" s="104"/>
      <c r="Q108" s="68"/>
      <c r="R108" s="103"/>
      <c r="S108" s="67"/>
      <c r="T108" s="131">
        <f t="shared" ref="T108:T111" si="21">SUM(F108:S108)</f>
        <v>0</v>
      </c>
      <c r="U108" s="79"/>
      <c r="V108" s="132">
        <f t="shared" ref="V108:V111" si="22">T108-U108</f>
        <v>0</v>
      </c>
      <c r="W108" s="10"/>
    </row>
    <row r="109" spans="1:23" ht="15" hidden="1" customHeight="1" x14ac:dyDescent="0.3">
      <c r="A109" s="120" t="s">
        <v>12</v>
      </c>
      <c r="B109" s="64"/>
      <c r="C109" s="65"/>
      <c r="D109" s="65"/>
      <c r="E109" s="65"/>
      <c r="F109" s="104"/>
      <c r="G109" s="68"/>
      <c r="H109" s="104"/>
      <c r="I109" s="68"/>
      <c r="J109" s="104"/>
      <c r="K109" s="68"/>
      <c r="L109" s="104"/>
      <c r="M109" s="68"/>
      <c r="N109" s="104"/>
      <c r="O109" s="68"/>
      <c r="P109" s="104"/>
      <c r="Q109" s="68"/>
      <c r="R109" s="103"/>
      <c r="S109" s="67"/>
      <c r="T109" s="131">
        <f t="shared" si="21"/>
        <v>0</v>
      </c>
      <c r="U109" s="79"/>
      <c r="V109" s="132">
        <f t="shared" si="22"/>
        <v>0</v>
      </c>
      <c r="W109" s="10"/>
    </row>
    <row r="110" spans="1:23" ht="15" hidden="1" customHeight="1" x14ac:dyDescent="0.3">
      <c r="A110" s="120" t="s">
        <v>13</v>
      </c>
      <c r="B110" s="64"/>
      <c r="C110" s="65"/>
      <c r="D110" s="65"/>
      <c r="E110" s="65"/>
      <c r="F110" s="104"/>
      <c r="G110" s="68"/>
      <c r="H110" s="104"/>
      <c r="I110" s="68"/>
      <c r="J110" s="104"/>
      <c r="K110" s="68"/>
      <c r="L110" s="104"/>
      <c r="M110" s="68"/>
      <c r="N110" s="104"/>
      <c r="O110" s="68"/>
      <c r="P110" s="104"/>
      <c r="Q110" s="68"/>
      <c r="R110" s="104"/>
      <c r="S110" s="68"/>
      <c r="T110" s="131">
        <f t="shared" si="21"/>
        <v>0</v>
      </c>
      <c r="U110" s="79"/>
      <c r="V110" s="132">
        <f t="shared" si="22"/>
        <v>0</v>
      </c>
      <c r="W110" s="10"/>
    </row>
    <row r="111" spans="1:23" ht="15" hidden="1" customHeight="1" thickBot="1" x14ac:dyDescent="0.35">
      <c r="A111" s="122" t="s">
        <v>14</v>
      </c>
      <c r="B111" s="71"/>
      <c r="C111" s="72"/>
      <c r="D111" s="72"/>
      <c r="E111" s="72"/>
      <c r="F111" s="106"/>
      <c r="G111" s="73"/>
      <c r="H111" s="106"/>
      <c r="I111" s="73"/>
      <c r="J111" s="106"/>
      <c r="K111" s="73"/>
      <c r="L111" s="106"/>
      <c r="M111" s="73"/>
      <c r="N111" s="106"/>
      <c r="O111" s="73"/>
      <c r="P111" s="108"/>
      <c r="Q111" s="74"/>
      <c r="R111" s="106"/>
      <c r="S111" s="73"/>
      <c r="T111" s="133">
        <f t="shared" si="21"/>
        <v>0</v>
      </c>
      <c r="U111" s="82"/>
      <c r="V111" s="134">
        <f t="shared" si="22"/>
        <v>0</v>
      </c>
      <c r="W111" s="10"/>
    </row>
    <row r="112" spans="1:23" ht="15" customHeight="1" thickBot="1" x14ac:dyDescent="0.35">
      <c r="C112" s="20"/>
      <c r="D112" s="20"/>
      <c r="E112" s="20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</row>
    <row r="113" spans="1:23" ht="27" customHeight="1" thickBot="1" x14ac:dyDescent="0.35">
      <c r="A113" s="199" t="str">
        <f>A88</f>
        <v>CL</v>
      </c>
      <c r="B113" s="200"/>
      <c r="C113" s="91" t="s">
        <v>2</v>
      </c>
      <c r="D113" s="91" t="s">
        <v>40</v>
      </c>
      <c r="E113" s="91" t="s">
        <v>1</v>
      </c>
      <c r="F113" s="112" t="str">
        <f>F7</f>
        <v>PRAIAS</v>
      </c>
      <c r="G113" s="93" t="str">
        <f>G19</f>
        <v>BÔNUS LARGADA</v>
      </c>
      <c r="H113" s="112" t="str">
        <f>H7</f>
        <v>MEIA NOITE</v>
      </c>
      <c r="I113" s="93" t="str">
        <f>I19</f>
        <v>BÔNUS LARGADA</v>
      </c>
      <c r="J113" s="112" t="str">
        <f>J7</f>
        <v>NOVA PRATA</v>
      </c>
      <c r="K113" s="93" t="str">
        <f>K19</f>
        <v>BÔNUS LARGADA</v>
      </c>
      <c r="L113" s="112" t="str">
        <f>L7</f>
        <v>SERRA</v>
      </c>
      <c r="M113" s="93" t="str">
        <f>M19</f>
        <v>BÔNUS LARGADA</v>
      </c>
      <c r="N113" s="112" t="str">
        <f>N7</f>
        <v>VINHEDOS</v>
      </c>
      <c r="O113" s="93" t="str">
        <f>O19</f>
        <v>BÔNUS LARGADA</v>
      </c>
      <c r="P113" s="112" t="str">
        <f>P7</f>
        <v>INTER 1</v>
      </c>
      <c r="Q113" s="93" t="str">
        <f>Q19</f>
        <v>BÔNUS LARGADA</v>
      </c>
      <c r="R113" s="112" t="str">
        <f>R7</f>
        <v>INTER 2</v>
      </c>
      <c r="S113" s="93" t="str">
        <f>S19</f>
        <v>BÔNUS LARGADA</v>
      </c>
      <c r="T113" s="92" t="s">
        <v>4</v>
      </c>
      <c r="U113" s="51" t="str">
        <f>U88</f>
        <v>N-2</v>
      </c>
      <c r="V113" s="93" t="s">
        <v>3</v>
      </c>
      <c r="W113" s="10"/>
    </row>
    <row r="114" spans="1:23" ht="15" customHeight="1" x14ac:dyDescent="0.3">
      <c r="A114" s="115" t="s">
        <v>5</v>
      </c>
      <c r="B114" s="116">
        <v>1</v>
      </c>
      <c r="C114" s="60" t="s">
        <v>37</v>
      </c>
      <c r="D114" s="60">
        <v>1969</v>
      </c>
      <c r="E114" s="60" t="s">
        <v>36</v>
      </c>
      <c r="F114" s="101">
        <v>20</v>
      </c>
      <c r="G114" s="61">
        <v>5</v>
      </c>
      <c r="H114" s="101">
        <v>20</v>
      </c>
      <c r="I114" s="61">
        <v>5</v>
      </c>
      <c r="J114" s="101">
        <v>20</v>
      </c>
      <c r="K114" s="61">
        <v>5</v>
      </c>
      <c r="L114" s="101">
        <v>20</v>
      </c>
      <c r="M114" s="61">
        <v>5</v>
      </c>
      <c r="N114" s="101"/>
      <c r="O114" s="61"/>
      <c r="P114" s="107"/>
      <c r="Q114" s="62"/>
      <c r="R114" s="101"/>
      <c r="S114" s="61"/>
      <c r="T114" s="129">
        <f t="shared" ref="T114:T132" si="23">SUM(F114:S114)</f>
        <v>100</v>
      </c>
      <c r="U114" s="76"/>
      <c r="V114" s="130">
        <f t="shared" ref="V114:V132" si="24">T114-U114</f>
        <v>100</v>
      </c>
      <c r="W114" s="10"/>
    </row>
    <row r="115" spans="1:23" ht="15" customHeight="1" x14ac:dyDescent="0.3">
      <c r="A115" s="120" t="s">
        <v>6</v>
      </c>
      <c r="B115" s="161">
        <v>1</v>
      </c>
      <c r="C115" s="162" t="s">
        <v>42</v>
      </c>
      <c r="D115" s="162">
        <v>1967</v>
      </c>
      <c r="E115" s="162" t="s">
        <v>39</v>
      </c>
      <c r="F115" s="176">
        <v>18</v>
      </c>
      <c r="G115" s="177">
        <v>5</v>
      </c>
      <c r="H115" s="163">
        <v>16</v>
      </c>
      <c r="I115" s="164">
        <v>5</v>
      </c>
      <c r="J115" s="163">
        <v>12</v>
      </c>
      <c r="K115" s="164">
        <v>5</v>
      </c>
      <c r="L115" s="163">
        <v>16</v>
      </c>
      <c r="M115" s="164">
        <v>5</v>
      </c>
      <c r="N115" s="163"/>
      <c r="O115" s="164"/>
      <c r="P115" s="165"/>
      <c r="Q115" s="166"/>
      <c r="R115" s="163"/>
      <c r="S115" s="164"/>
      <c r="T115" s="167">
        <f t="shared" si="23"/>
        <v>82</v>
      </c>
      <c r="U115" s="168"/>
      <c r="V115" s="169">
        <f t="shared" si="24"/>
        <v>82</v>
      </c>
      <c r="W115" s="10"/>
    </row>
    <row r="116" spans="1:23" ht="15" customHeight="1" x14ac:dyDescent="0.3">
      <c r="A116" s="120" t="s">
        <v>7</v>
      </c>
      <c r="B116" s="64">
        <v>1</v>
      </c>
      <c r="C116" s="65" t="s">
        <v>54</v>
      </c>
      <c r="D116" s="65">
        <v>1967</v>
      </c>
      <c r="E116" s="65" t="s">
        <v>52</v>
      </c>
      <c r="F116" s="104">
        <v>10</v>
      </c>
      <c r="G116" s="67">
        <v>5</v>
      </c>
      <c r="H116" s="105">
        <v>12</v>
      </c>
      <c r="I116" s="69">
        <v>5</v>
      </c>
      <c r="J116" s="103">
        <v>16</v>
      </c>
      <c r="K116" s="67">
        <v>5</v>
      </c>
      <c r="L116" s="104">
        <v>8</v>
      </c>
      <c r="M116" s="68">
        <v>5</v>
      </c>
      <c r="N116" s="103"/>
      <c r="O116" s="67"/>
      <c r="P116" s="104"/>
      <c r="Q116" s="68"/>
      <c r="R116" s="103"/>
      <c r="S116" s="67"/>
      <c r="T116" s="131">
        <f t="shared" si="23"/>
        <v>66</v>
      </c>
      <c r="U116" s="79"/>
      <c r="V116" s="132">
        <f t="shared" si="24"/>
        <v>66</v>
      </c>
      <c r="W116" s="10"/>
    </row>
    <row r="117" spans="1:23" ht="15" customHeight="1" x14ac:dyDescent="0.3">
      <c r="A117" s="120" t="s">
        <v>8</v>
      </c>
      <c r="B117" s="121"/>
      <c r="C117" s="65" t="s">
        <v>48</v>
      </c>
      <c r="D117" s="65">
        <v>1968</v>
      </c>
      <c r="E117" s="65" t="s">
        <v>47</v>
      </c>
      <c r="F117" s="104">
        <v>14</v>
      </c>
      <c r="G117" s="68">
        <v>5</v>
      </c>
      <c r="H117" s="174"/>
      <c r="I117" s="175"/>
      <c r="J117" s="104">
        <v>14</v>
      </c>
      <c r="K117" s="68">
        <v>5</v>
      </c>
      <c r="L117" s="104">
        <v>18</v>
      </c>
      <c r="M117" s="68">
        <v>5</v>
      </c>
      <c r="N117" s="104"/>
      <c r="O117" s="68"/>
      <c r="P117" s="104"/>
      <c r="Q117" s="68"/>
      <c r="R117" s="104"/>
      <c r="S117" s="68"/>
      <c r="T117" s="131">
        <f t="shared" si="23"/>
        <v>61</v>
      </c>
      <c r="U117" s="79"/>
      <c r="V117" s="132">
        <f t="shared" si="24"/>
        <v>61</v>
      </c>
      <c r="W117" s="10"/>
    </row>
    <row r="118" spans="1:23" ht="15" customHeight="1" x14ac:dyDescent="0.3">
      <c r="A118" s="120" t="s">
        <v>9</v>
      </c>
      <c r="B118" s="121"/>
      <c r="C118" s="65" t="s">
        <v>90</v>
      </c>
      <c r="D118" s="65">
        <v>1970</v>
      </c>
      <c r="E118" s="65" t="s">
        <v>92</v>
      </c>
      <c r="F118" s="105"/>
      <c r="G118" s="69"/>
      <c r="H118" s="103">
        <v>18</v>
      </c>
      <c r="I118" s="67">
        <v>5</v>
      </c>
      <c r="J118" s="103">
        <v>18</v>
      </c>
      <c r="K118" s="67">
        <v>5</v>
      </c>
      <c r="L118" s="103">
        <v>6</v>
      </c>
      <c r="M118" s="67">
        <v>5</v>
      </c>
      <c r="N118" s="103"/>
      <c r="O118" s="67"/>
      <c r="P118" s="104"/>
      <c r="Q118" s="68"/>
      <c r="R118" s="103"/>
      <c r="S118" s="67"/>
      <c r="T118" s="131">
        <f t="shared" si="23"/>
        <v>57</v>
      </c>
      <c r="U118" s="79"/>
      <c r="V118" s="132">
        <f t="shared" si="24"/>
        <v>57</v>
      </c>
      <c r="W118" s="10"/>
    </row>
    <row r="119" spans="1:23" ht="15" customHeight="1" x14ac:dyDescent="0.3">
      <c r="A119" s="120" t="s">
        <v>10</v>
      </c>
      <c r="B119" s="64">
        <v>1</v>
      </c>
      <c r="C119" s="65" t="s">
        <v>53</v>
      </c>
      <c r="D119" s="65">
        <v>1968</v>
      </c>
      <c r="E119" s="65" t="s">
        <v>50</v>
      </c>
      <c r="F119" s="104">
        <v>12</v>
      </c>
      <c r="G119" s="68">
        <v>5</v>
      </c>
      <c r="H119" s="174"/>
      <c r="I119" s="68">
        <v>5</v>
      </c>
      <c r="J119" s="104"/>
      <c r="K119" s="68"/>
      <c r="L119" s="104">
        <v>5</v>
      </c>
      <c r="M119" s="68">
        <v>5</v>
      </c>
      <c r="N119" s="104"/>
      <c r="O119" s="68"/>
      <c r="P119" s="104"/>
      <c r="Q119" s="68"/>
      <c r="R119" s="104"/>
      <c r="S119" s="68"/>
      <c r="T119" s="131">
        <f t="shared" si="23"/>
        <v>32</v>
      </c>
      <c r="U119" s="79"/>
      <c r="V119" s="132">
        <f t="shared" si="24"/>
        <v>32</v>
      </c>
      <c r="W119" s="10"/>
    </row>
    <row r="120" spans="1:23" ht="15" customHeight="1" x14ac:dyDescent="0.3">
      <c r="A120" s="120" t="s">
        <v>11</v>
      </c>
      <c r="B120" s="121"/>
      <c r="C120" s="65" t="s">
        <v>45</v>
      </c>
      <c r="D120" s="65">
        <v>1970</v>
      </c>
      <c r="E120" s="65" t="s">
        <v>97</v>
      </c>
      <c r="F120" s="172"/>
      <c r="G120" s="173"/>
      <c r="H120" s="103">
        <v>10</v>
      </c>
      <c r="I120" s="67">
        <v>5</v>
      </c>
      <c r="J120" s="103"/>
      <c r="K120" s="67"/>
      <c r="L120" s="103">
        <v>10</v>
      </c>
      <c r="M120" s="67">
        <v>5</v>
      </c>
      <c r="N120" s="103"/>
      <c r="O120" s="67"/>
      <c r="P120" s="104"/>
      <c r="Q120" s="68"/>
      <c r="R120" s="103"/>
      <c r="S120" s="67"/>
      <c r="T120" s="131">
        <f t="shared" si="23"/>
        <v>30</v>
      </c>
      <c r="U120" s="79"/>
      <c r="V120" s="132">
        <f t="shared" si="24"/>
        <v>30</v>
      </c>
      <c r="W120" s="10"/>
    </row>
    <row r="121" spans="1:23" ht="15" customHeight="1" x14ac:dyDescent="0.3">
      <c r="A121" s="120" t="s">
        <v>12</v>
      </c>
      <c r="B121" s="121"/>
      <c r="C121" s="65" t="s">
        <v>45</v>
      </c>
      <c r="D121" s="65">
        <v>1970</v>
      </c>
      <c r="E121" s="65" t="s">
        <v>44</v>
      </c>
      <c r="F121" s="103">
        <v>16</v>
      </c>
      <c r="G121" s="67">
        <v>5</v>
      </c>
      <c r="H121" s="105"/>
      <c r="I121" s="69"/>
      <c r="J121" s="103"/>
      <c r="K121" s="67"/>
      <c r="L121" s="103"/>
      <c r="M121" s="67"/>
      <c r="N121" s="103"/>
      <c r="O121" s="67"/>
      <c r="P121" s="104"/>
      <c r="Q121" s="68"/>
      <c r="R121" s="103"/>
      <c r="S121" s="67"/>
      <c r="T121" s="131">
        <f t="shared" si="23"/>
        <v>21</v>
      </c>
      <c r="U121" s="79"/>
      <c r="V121" s="132">
        <f t="shared" si="24"/>
        <v>21</v>
      </c>
      <c r="W121" s="10"/>
    </row>
    <row r="122" spans="1:23" ht="15" customHeight="1" x14ac:dyDescent="0.3">
      <c r="A122" s="120" t="s">
        <v>13</v>
      </c>
      <c r="B122" s="121"/>
      <c r="C122" s="65" t="s">
        <v>53</v>
      </c>
      <c r="D122" s="65">
        <v>1969</v>
      </c>
      <c r="E122" s="65" t="s">
        <v>193</v>
      </c>
      <c r="F122" s="172"/>
      <c r="G122" s="173"/>
      <c r="H122" s="103"/>
      <c r="I122" s="67"/>
      <c r="J122" s="103"/>
      <c r="K122" s="67"/>
      <c r="L122" s="103">
        <v>14</v>
      </c>
      <c r="M122" s="67">
        <v>5</v>
      </c>
      <c r="N122" s="103"/>
      <c r="O122" s="67"/>
      <c r="P122" s="104"/>
      <c r="Q122" s="68"/>
      <c r="R122" s="103"/>
      <c r="S122" s="67"/>
      <c r="T122" s="131">
        <f t="shared" si="23"/>
        <v>19</v>
      </c>
      <c r="U122" s="79"/>
      <c r="V122" s="132">
        <f t="shared" si="24"/>
        <v>19</v>
      </c>
      <c r="W122" s="10"/>
    </row>
    <row r="123" spans="1:23" ht="15" customHeight="1" x14ac:dyDescent="0.3">
      <c r="A123" s="120" t="s">
        <v>14</v>
      </c>
      <c r="B123" s="121"/>
      <c r="C123" s="65" t="s">
        <v>93</v>
      </c>
      <c r="D123" s="65">
        <v>1970</v>
      </c>
      <c r="E123" s="65" t="s">
        <v>95</v>
      </c>
      <c r="F123" s="172"/>
      <c r="G123" s="173"/>
      <c r="H123" s="103">
        <v>14</v>
      </c>
      <c r="I123" s="67">
        <v>5</v>
      </c>
      <c r="J123" s="103"/>
      <c r="K123" s="67"/>
      <c r="L123" s="103"/>
      <c r="M123" s="67"/>
      <c r="N123" s="103"/>
      <c r="O123" s="67"/>
      <c r="P123" s="104"/>
      <c r="Q123" s="68"/>
      <c r="R123" s="103"/>
      <c r="S123" s="67"/>
      <c r="T123" s="131">
        <f t="shared" si="23"/>
        <v>19</v>
      </c>
      <c r="U123" s="79"/>
      <c r="V123" s="132">
        <f t="shared" si="24"/>
        <v>19</v>
      </c>
      <c r="W123" s="10"/>
    </row>
    <row r="124" spans="1:23" ht="15" customHeight="1" x14ac:dyDescent="0.3">
      <c r="A124" s="120" t="s">
        <v>106</v>
      </c>
      <c r="B124" s="121"/>
      <c r="C124" s="65" t="s">
        <v>102</v>
      </c>
      <c r="D124" s="65">
        <v>1969</v>
      </c>
      <c r="E124" s="65" t="s">
        <v>103</v>
      </c>
      <c r="F124" s="172"/>
      <c r="G124" s="173"/>
      <c r="H124" s="103"/>
      <c r="I124" s="67"/>
      <c r="J124" s="103"/>
      <c r="K124" s="67"/>
      <c r="L124" s="103">
        <v>12</v>
      </c>
      <c r="M124" s="67">
        <v>5</v>
      </c>
      <c r="N124" s="103"/>
      <c r="O124" s="67"/>
      <c r="P124" s="104"/>
      <c r="Q124" s="68"/>
      <c r="R124" s="103"/>
      <c r="S124" s="67"/>
      <c r="T124" s="131">
        <f t="shared" si="23"/>
        <v>17</v>
      </c>
      <c r="U124" s="79"/>
      <c r="V124" s="132">
        <f t="shared" si="24"/>
        <v>17</v>
      </c>
      <c r="W124" s="10"/>
    </row>
    <row r="125" spans="1:23" ht="15" customHeight="1" x14ac:dyDescent="0.3">
      <c r="A125" s="120" t="s">
        <v>107</v>
      </c>
      <c r="B125" s="121"/>
      <c r="C125" s="65" t="s">
        <v>139</v>
      </c>
      <c r="D125" s="65">
        <v>1968</v>
      </c>
      <c r="E125" s="65" t="s">
        <v>138</v>
      </c>
      <c r="F125" s="172"/>
      <c r="G125" s="173"/>
      <c r="H125" s="103"/>
      <c r="I125" s="67"/>
      <c r="J125" s="103">
        <v>10</v>
      </c>
      <c r="K125" s="67">
        <v>5</v>
      </c>
      <c r="L125" s="103"/>
      <c r="M125" s="67"/>
      <c r="N125" s="103"/>
      <c r="O125" s="67"/>
      <c r="P125" s="104"/>
      <c r="Q125" s="68"/>
      <c r="R125" s="103"/>
      <c r="S125" s="67"/>
      <c r="T125" s="131">
        <f t="shared" si="23"/>
        <v>15</v>
      </c>
      <c r="U125" s="79"/>
      <c r="V125" s="132">
        <f t="shared" si="24"/>
        <v>15</v>
      </c>
      <c r="W125" s="10"/>
    </row>
    <row r="126" spans="1:23" ht="15" customHeight="1" x14ac:dyDescent="0.3">
      <c r="A126" s="120" t="s">
        <v>148</v>
      </c>
      <c r="B126" s="121"/>
      <c r="C126" s="65" t="s">
        <v>141</v>
      </c>
      <c r="D126" s="65">
        <v>1969</v>
      </c>
      <c r="E126" s="65" t="s">
        <v>142</v>
      </c>
      <c r="F126" s="172"/>
      <c r="G126" s="173"/>
      <c r="H126" s="103"/>
      <c r="I126" s="67"/>
      <c r="J126" s="103">
        <v>8</v>
      </c>
      <c r="K126" s="67">
        <v>5</v>
      </c>
      <c r="L126" s="103"/>
      <c r="M126" s="67"/>
      <c r="N126" s="103"/>
      <c r="O126" s="67"/>
      <c r="P126" s="104"/>
      <c r="Q126" s="68"/>
      <c r="R126" s="103"/>
      <c r="S126" s="67"/>
      <c r="T126" s="131">
        <f t="shared" si="23"/>
        <v>13</v>
      </c>
      <c r="U126" s="79"/>
      <c r="V126" s="132">
        <f t="shared" si="24"/>
        <v>13</v>
      </c>
      <c r="W126" s="10"/>
    </row>
    <row r="127" spans="1:23" ht="15" customHeight="1" x14ac:dyDescent="0.3">
      <c r="A127" s="120" t="s">
        <v>149</v>
      </c>
      <c r="B127" s="121"/>
      <c r="C127" s="65" t="s">
        <v>53</v>
      </c>
      <c r="D127" s="65">
        <v>1969</v>
      </c>
      <c r="E127" s="65" t="s">
        <v>99</v>
      </c>
      <c r="F127" s="172"/>
      <c r="G127" s="173"/>
      <c r="H127" s="103">
        <v>8</v>
      </c>
      <c r="I127" s="67">
        <v>5</v>
      </c>
      <c r="J127" s="103"/>
      <c r="K127" s="67"/>
      <c r="L127" s="103"/>
      <c r="M127" s="67"/>
      <c r="N127" s="103"/>
      <c r="O127" s="67"/>
      <c r="P127" s="104"/>
      <c r="Q127" s="68"/>
      <c r="R127" s="103"/>
      <c r="S127" s="67"/>
      <c r="T127" s="131">
        <f t="shared" si="23"/>
        <v>13</v>
      </c>
      <c r="U127" s="79"/>
      <c r="V127" s="132">
        <f t="shared" si="24"/>
        <v>13</v>
      </c>
      <c r="W127" s="10"/>
    </row>
    <row r="128" spans="1:23" ht="15" customHeight="1" x14ac:dyDescent="0.3">
      <c r="A128" s="120" t="s">
        <v>150</v>
      </c>
      <c r="B128" s="121"/>
      <c r="C128" s="65" t="s">
        <v>141</v>
      </c>
      <c r="D128" s="65">
        <v>1962</v>
      </c>
      <c r="E128" s="65" t="s">
        <v>144</v>
      </c>
      <c r="F128" s="172"/>
      <c r="G128" s="173"/>
      <c r="H128" s="103"/>
      <c r="I128" s="67"/>
      <c r="J128" s="103">
        <v>6</v>
      </c>
      <c r="K128" s="67">
        <v>5</v>
      </c>
      <c r="L128" s="103"/>
      <c r="M128" s="67"/>
      <c r="N128" s="103"/>
      <c r="O128" s="67"/>
      <c r="P128" s="104"/>
      <c r="Q128" s="68"/>
      <c r="R128" s="103"/>
      <c r="S128" s="67"/>
      <c r="T128" s="131">
        <f t="shared" si="23"/>
        <v>11</v>
      </c>
      <c r="U128" s="79"/>
      <c r="V128" s="132">
        <f t="shared" si="24"/>
        <v>11</v>
      </c>
      <c r="W128" s="10"/>
    </row>
    <row r="129" spans="1:23" ht="15" customHeight="1" x14ac:dyDescent="0.3">
      <c r="A129" s="120" t="s">
        <v>151</v>
      </c>
      <c r="B129" s="121"/>
      <c r="C129" s="65" t="s">
        <v>53</v>
      </c>
      <c r="D129" s="65">
        <v>1970</v>
      </c>
      <c r="E129" s="65" t="s">
        <v>101</v>
      </c>
      <c r="F129" s="172"/>
      <c r="G129" s="173"/>
      <c r="H129" s="103">
        <v>6</v>
      </c>
      <c r="I129" s="67">
        <v>5</v>
      </c>
      <c r="J129" s="103"/>
      <c r="K129" s="67"/>
      <c r="L129" s="103"/>
      <c r="M129" s="67"/>
      <c r="N129" s="103"/>
      <c r="O129" s="67"/>
      <c r="P129" s="104"/>
      <c r="Q129" s="68"/>
      <c r="R129" s="103"/>
      <c r="S129" s="67"/>
      <c r="T129" s="131">
        <f t="shared" si="23"/>
        <v>11</v>
      </c>
      <c r="U129" s="79"/>
      <c r="V129" s="132">
        <f t="shared" si="24"/>
        <v>11</v>
      </c>
      <c r="W129" s="10"/>
    </row>
    <row r="130" spans="1:23" ht="15" customHeight="1" x14ac:dyDescent="0.3">
      <c r="A130" s="120" t="s">
        <v>178</v>
      </c>
      <c r="B130" s="121"/>
      <c r="C130" s="65" t="s">
        <v>145</v>
      </c>
      <c r="D130" s="65">
        <v>1970</v>
      </c>
      <c r="E130" s="65" t="s">
        <v>147</v>
      </c>
      <c r="F130" s="172"/>
      <c r="G130" s="173"/>
      <c r="H130" s="103"/>
      <c r="I130" s="67"/>
      <c r="J130" s="103">
        <v>5</v>
      </c>
      <c r="K130" s="67">
        <v>5</v>
      </c>
      <c r="L130" s="103"/>
      <c r="M130" s="67"/>
      <c r="N130" s="103"/>
      <c r="O130" s="67"/>
      <c r="P130" s="104"/>
      <c r="Q130" s="68"/>
      <c r="R130" s="103"/>
      <c r="S130" s="67"/>
      <c r="T130" s="131">
        <f t="shared" si="23"/>
        <v>10</v>
      </c>
      <c r="U130" s="79"/>
      <c r="V130" s="132">
        <f t="shared" si="24"/>
        <v>10</v>
      </c>
      <c r="W130" s="10"/>
    </row>
    <row r="131" spans="1:23" ht="15" customHeight="1" x14ac:dyDescent="0.3">
      <c r="A131" s="120" t="s">
        <v>179</v>
      </c>
      <c r="B131" s="121"/>
      <c r="C131" s="65" t="s">
        <v>195</v>
      </c>
      <c r="D131" s="65">
        <v>1963</v>
      </c>
      <c r="E131" s="65" t="s">
        <v>196</v>
      </c>
      <c r="F131" s="172"/>
      <c r="G131" s="173"/>
      <c r="H131" s="103"/>
      <c r="I131" s="67"/>
      <c r="J131" s="103"/>
      <c r="K131" s="67"/>
      <c r="L131" s="103">
        <v>4</v>
      </c>
      <c r="M131" s="67">
        <v>5</v>
      </c>
      <c r="N131" s="103"/>
      <c r="O131" s="67"/>
      <c r="P131" s="104"/>
      <c r="Q131" s="68"/>
      <c r="R131" s="103"/>
      <c r="S131" s="67"/>
      <c r="T131" s="131">
        <f t="shared" si="23"/>
        <v>9</v>
      </c>
      <c r="U131" s="79"/>
      <c r="V131" s="132">
        <f t="shared" si="24"/>
        <v>9</v>
      </c>
      <c r="W131" s="10"/>
    </row>
    <row r="132" spans="1:23" ht="15" customHeight="1" x14ac:dyDescent="0.3">
      <c r="A132" s="120" t="s">
        <v>180</v>
      </c>
      <c r="B132" s="64"/>
      <c r="C132" s="65" t="s">
        <v>102</v>
      </c>
      <c r="D132" s="65">
        <v>1968</v>
      </c>
      <c r="E132" s="65" t="s">
        <v>104</v>
      </c>
      <c r="F132" s="174"/>
      <c r="G132" s="175"/>
      <c r="H132" s="174"/>
      <c r="I132" s="68">
        <v>5</v>
      </c>
      <c r="J132" s="104"/>
      <c r="K132" s="68"/>
      <c r="L132" s="104"/>
      <c r="M132" s="68"/>
      <c r="N132" s="104"/>
      <c r="O132" s="68"/>
      <c r="P132" s="104"/>
      <c r="Q132" s="68"/>
      <c r="R132" s="104"/>
      <c r="S132" s="68"/>
      <c r="T132" s="131">
        <f t="shared" si="23"/>
        <v>5</v>
      </c>
      <c r="U132" s="79"/>
      <c r="V132" s="132">
        <f t="shared" si="24"/>
        <v>5</v>
      </c>
      <c r="W132" s="10"/>
    </row>
    <row r="133" spans="1:23" ht="15" hidden="1" customHeight="1" x14ac:dyDescent="0.3">
      <c r="A133" s="120" t="s">
        <v>11</v>
      </c>
      <c r="B133" s="64"/>
      <c r="C133" s="65"/>
      <c r="D133" s="65"/>
      <c r="E133" s="65"/>
      <c r="F133" s="105"/>
      <c r="G133" s="69"/>
      <c r="H133" s="103"/>
      <c r="I133" s="67"/>
      <c r="J133" s="103"/>
      <c r="K133" s="67"/>
      <c r="L133" s="103"/>
      <c r="M133" s="67"/>
      <c r="N133" s="103"/>
      <c r="O133" s="67"/>
      <c r="P133" s="104"/>
      <c r="Q133" s="68"/>
      <c r="R133" s="103"/>
      <c r="S133" s="67"/>
      <c r="T133" s="131">
        <f t="shared" ref="T133:T136" si="25">SUM(F133:S133)</f>
        <v>0</v>
      </c>
      <c r="U133" s="79"/>
      <c r="V133" s="132">
        <f t="shared" ref="V133:V136" si="26">T133-U133</f>
        <v>0</v>
      </c>
      <c r="W133" s="10"/>
    </row>
    <row r="134" spans="1:23" ht="15" hidden="1" customHeight="1" x14ac:dyDescent="0.3">
      <c r="A134" s="120" t="s">
        <v>12</v>
      </c>
      <c r="B134" s="64"/>
      <c r="C134" s="65"/>
      <c r="D134" s="65"/>
      <c r="E134" s="65"/>
      <c r="F134" s="104"/>
      <c r="G134" s="68"/>
      <c r="H134" s="104"/>
      <c r="I134" s="68"/>
      <c r="J134" s="104"/>
      <c r="K134" s="68"/>
      <c r="L134" s="104"/>
      <c r="M134" s="68"/>
      <c r="N134" s="104"/>
      <c r="O134" s="68"/>
      <c r="P134" s="104"/>
      <c r="Q134" s="68"/>
      <c r="R134" s="103"/>
      <c r="S134" s="67"/>
      <c r="T134" s="131">
        <f t="shared" si="25"/>
        <v>0</v>
      </c>
      <c r="U134" s="79"/>
      <c r="V134" s="132">
        <f t="shared" si="26"/>
        <v>0</v>
      </c>
      <c r="W134" s="10"/>
    </row>
    <row r="135" spans="1:23" ht="15" hidden="1" customHeight="1" x14ac:dyDescent="0.3">
      <c r="A135" s="120" t="s">
        <v>13</v>
      </c>
      <c r="B135" s="64"/>
      <c r="C135" s="65"/>
      <c r="D135" s="65"/>
      <c r="E135" s="65"/>
      <c r="F135" s="104"/>
      <c r="G135" s="68"/>
      <c r="H135" s="104"/>
      <c r="I135" s="68"/>
      <c r="J135" s="104"/>
      <c r="K135" s="68"/>
      <c r="L135" s="104"/>
      <c r="M135" s="68"/>
      <c r="N135" s="104"/>
      <c r="O135" s="68"/>
      <c r="P135" s="104"/>
      <c r="Q135" s="68"/>
      <c r="R135" s="104"/>
      <c r="S135" s="68"/>
      <c r="T135" s="131">
        <f t="shared" si="25"/>
        <v>0</v>
      </c>
      <c r="U135" s="79"/>
      <c r="V135" s="132">
        <f t="shared" si="26"/>
        <v>0</v>
      </c>
      <c r="W135" s="10"/>
    </row>
    <row r="136" spans="1:23" ht="15" hidden="1" customHeight="1" thickBot="1" x14ac:dyDescent="0.35">
      <c r="A136" s="122" t="s">
        <v>14</v>
      </c>
      <c r="B136" s="71"/>
      <c r="C136" s="72"/>
      <c r="D136" s="72"/>
      <c r="E136" s="72"/>
      <c r="F136" s="106"/>
      <c r="G136" s="73"/>
      <c r="H136" s="106"/>
      <c r="I136" s="73"/>
      <c r="J136" s="106"/>
      <c r="K136" s="73"/>
      <c r="L136" s="106"/>
      <c r="M136" s="73"/>
      <c r="N136" s="106"/>
      <c r="O136" s="73"/>
      <c r="P136" s="108"/>
      <c r="Q136" s="74"/>
      <c r="R136" s="106"/>
      <c r="S136" s="73"/>
      <c r="T136" s="133">
        <f t="shared" si="25"/>
        <v>0</v>
      </c>
      <c r="U136" s="82"/>
      <c r="V136" s="134">
        <f t="shared" si="26"/>
        <v>0</v>
      </c>
      <c r="W136" s="10"/>
    </row>
    <row r="137" spans="1:23" ht="31.5" customHeight="1" x14ac:dyDescent="0.3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</row>
    <row r="138" spans="1:23" ht="15.95" customHeight="1" x14ac:dyDescent="0.3">
      <c r="A138" s="39" t="s">
        <v>21</v>
      </c>
      <c r="B138" s="37"/>
      <c r="C138" s="38"/>
      <c r="D138" s="38"/>
      <c r="E138" s="39"/>
      <c r="F138" s="40"/>
      <c r="G138" s="40"/>
      <c r="H138" s="40"/>
      <c r="I138" s="40"/>
    </row>
    <row r="139" spans="1:23" ht="15.95" customHeight="1" thickBot="1" x14ac:dyDescent="0.35">
      <c r="A139" s="12"/>
      <c r="B139" s="12"/>
      <c r="E139" s="1"/>
    </row>
    <row r="140" spans="1:23" ht="26.25" customHeight="1" thickBot="1" x14ac:dyDescent="0.35">
      <c r="A140" s="206" t="str">
        <f>A113</f>
        <v>CL</v>
      </c>
      <c r="B140" s="207"/>
      <c r="C140" s="95" t="s">
        <v>2</v>
      </c>
      <c r="D140" s="95" t="s">
        <v>40</v>
      </c>
      <c r="E140" s="95" t="s">
        <v>0</v>
      </c>
      <c r="F140" s="113" t="str">
        <f t="shared" ref="F140:S140" si="27">F33</f>
        <v>PRAIAS</v>
      </c>
      <c r="G140" s="97" t="str">
        <f t="shared" si="27"/>
        <v>BÔNUS LARGADA</v>
      </c>
      <c r="H140" s="113" t="str">
        <f t="shared" si="27"/>
        <v>MEIA NOITE</v>
      </c>
      <c r="I140" s="97" t="str">
        <f t="shared" si="27"/>
        <v>BÔNUS LARGADA</v>
      </c>
      <c r="J140" s="113" t="str">
        <f t="shared" si="27"/>
        <v>NOVA PRATA</v>
      </c>
      <c r="K140" s="97" t="str">
        <f t="shared" si="27"/>
        <v>BÔNUS LARGADA</v>
      </c>
      <c r="L140" s="113" t="str">
        <f t="shared" si="27"/>
        <v>SERRA</v>
      </c>
      <c r="M140" s="97" t="str">
        <f t="shared" si="27"/>
        <v>BÔNUS LARGADA</v>
      </c>
      <c r="N140" s="113" t="str">
        <f t="shared" si="27"/>
        <v>VINHEDOS</v>
      </c>
      <c r="O140" s="97" t="str">
        <f t="shared" si="27"/>
        <v>BÔNUS LARGADA</v>
      </c>
      <c r="P140" s="113" t="str">
        <f t="shared" si="27"/>
        <v>INTER 1</v>
      </c>
      <c r="Q140" s="97" t="str">
        <f t="shared" si="27"/>
        <v>BÔNUS LARGADA</v>
      </c>
      <c r="R140" s="113" t="str">
        <f t="shared" si="27"/>
        <v>INTER 2</v>
      </c>
      <c r="S140" s="97" t="str">
        <f t="shared" si="27"/>
        <v>BÔNUS LARGADA</v>
      </c>
      <c r="T140" s="96" t="s">
        <v>4</v>
      </c>
      <c r="U140" s="53" t="str">
        <f>U113</f>
        <v>N-2</v>
      </c>
      <c r="V140" s="97" t="s">
        <v>3</v>
      </c>
    </row>
    <row r="141" spans="1:23" ht="15.95" customHeight="1" x14ac:dyDescent="0.3">
      <c r="A141" s="115" t="s">
        <v>5</v>
      </c>
      <c r="B141" s="116"/>
      <c r="C141" s="65" t="s">
        <v>53</v>
      </c>
      <c r="D141" s="60">
        <v>1974</v>
      </c>
      <c r="E141" s="60" t="s">
        <v>55</v>
      </c>
      <c r="F141" s="101">
        <v>20</v>
      </c>
      <c r="G141" s="61">
        <v>5</v>
      </c>
      <c r="H141" s="101">
        <v>14</v>
      </c>
      <c r="I141" s="61">
        <v>5</v>
      </c>
      <c r="J141" s="101">
        <v>16</v>
      </c>
      <c r="K141" s="61">
        <v>5</v>
      </c>
      <c r="L141" s="101">
        <v>20</v>
      </c>
      <c r="M141" s="61">
        <v>5</v>
      </c>
      <c r="N141" s="101"/>
      <c r="O141" s="61"/>
      <c r="P141" s="107"/>
      <c r="Q141" s="62"/>
      <c r="R141" s="101"/>
      <c r="S141" s="61"/>
      <c r="T141" s="129">
        <f>SUM(F141:S141)</f>
        <v>90</v>
      </c>
      <c r="U141" s="76"/>
      <c r="V141" s="130">
        <f>T141-U141</f>
        <v>90</v>
      </c>
    </row>
    <row r="142" spans="1:23" ht="15.95" customHeight="1" x14ac:dyDescent="0.3">
      <c r="A142" s="160" t="s">
        <v>6</v>
      </c>
      <c r="B142" s="161"/>
      <c r="C142" s="65" t="s">
        <v>108</v>
      </c>
      <c r="D142" s="162">
        <v>1973</v>
      </c>
      <c r="E142" s="162" t="s">
        <v>34</v>
      </c>
      <c r="F142" s="170"/>
      <c r="G142" s="164"/>
      <c r="H142" s="163">
        <v>20</v>
      </c>
      <c r="I142" s="164">
        <v>5</v>
      </c>
      <c r="J142" s="163">
        <v>20</v>
      </c>
      <c r="K142" s="164">
        <v>5</v>
      </c>
      <c r="L142" s="163">
        <v>18</v>
      </c>
      <c r="M142" s="164">
        <v>5</v>
      </c>
      <c r="N142" s="163"/>
      <c r="O142" s="164"/>
      <c r="P142" s="165"/>
      <c r="Q142" s="166"/>
      <c r="R142" s="163"/>
      <c r="S142" s="164"/>
      <c r="T142" s="167">
        <f>SUM(F142:S142)</f>
        <v>73</v>
      </c>
      <c r="U142" s="168"/>
      <c r="V142" s="169">
        <f>T142-U142</f>
        <v>73</v>
      </c>
    </row>
    <row r="143" spans="1:23" ht="15.95" customHeight="1" x14ac:dyDescent="0.3">
      <c r="A143" s="160" t="s">
        <v>7</v>
      </c>
      <c r="B143" s="161"/>
      <c r="C143" s="65" t="s">
        <v>113</v>
      </c>
      <c r="D143" s="162">
        <v>1972</v>
      </c>
      <c r="E143" s="162" t="s">
        <v>43</v>
      </c>
      <c r="F143" s="170"/>
      <c r="G143" s="171"/>
      <c r="H143" s="163">
        <v>16</v>
      </c>
      <c r="I143" s="164">
        <v>5</v>
      </c>
      <c r="J143" s="163">
        <v>18</v>
      </c>
      <c r="K143" s="164">
        <v>5</v>
      </c>
      <c r="L143" s="163">
        <v>16</v>
      </c>
      <c r="M143" s="164">
        <v>5</v>
      </c>
      <c r="N143" s="163"/>
      <c r="O143" s="164"/>
      <c r="P143" s="165"/>
      <c r="Q143" s="166"/>
      <c r="R143" s="163"/>
      <c r="S143" s="164"/>
      <c r="T143" s="167">
        <f>SUM(F143:S143)</f>
        <v>65</v>
      </c>
      <c r="U143" s="168"/>
      <c r="V143" s="169">
        <f>T143-U143</f>
        <v>65</v>
      </c>
    </row>
    <row r="144" spans="1:23" ht="15.95" customHeight="1" x14ac:dyDescent="0.3">
      <c r="A144" s="160" t="s">
        <v>8</v>
      </c>
      <c r="B144" s="161"/>
      <c r="C144" s="65" t="s">
        <v>59</v>
      </c>
      <c r="D144" s="162">
        <v>1974</v>
      </c>
      <c r="E144" s="162" t="s">
        <v>57</v>
      </c>
      <c r="F144" s="176">
        <v>18</v>
      </c>
      <c r="G144" s="177">
        <v>5</v>
      </c>
      <c r="H144" s="163">
        <v>6</v>
      </c>
      <c r="I144" s="164">
        <v>5</v>
      </c>
      <c r="J144" s="163">
        <v>12</v>
      </c>
      <c r="K144" s="164">
        <v>5</v>
      </c>
      <c r="L144" s="163">
        <v>6</v>
      </c>
      <c r="M144" s="164">
        <v>5</v>
      </c>
      <c r="N144" s="163"/>
      <c r="O144" s="164"/>
      <c r="P144" s="165"/>
      <c r="Q144" s="166"/>
      <c r="R144" s="163"/>
      <c r="S144" s="164"/>
      <c r="T144" s="167">
        <f>SUM(F144:S144)</f>
        <v>62</v>
      </c>
      <c r="U144" s="168"/>
      <c r="V144" s="169">
        <f>T144-U144</f>
        <v>62</v>
      </c>
    </row>
    <row r="145" spans="1:22" ht="15.95" customHeight="1" x14ac:dyDescent="0.3">
      <c r="A145" s="160" t="s">
        <v>9</v>
      </c>
      <c r="B145" s="121"/>
      <c r="C145" s="65" t="s">
        <v>110</v>
      </c>
      <c r="D145" s="65">
        <v>1977</v>
      </c>
      <c r="E145" s="65" t="s">
        <v>111</v>
      </c>
      <c r="F145" s="105"/>
      <c r="G145" s="69"/>
      <c r="H145" s="103">
        <v>18</v>
      </c>
      <c r="I145" s="67">
        <v>5</v>
      </c>
      <c r="J145" s="103">
        <v>14</v>
      </c>
      <c r="K145" s="67">
        <v>5</v>
      </c>
      <c r="L145" s="103">
        <v>12</v>
      </c>
      <c r="M145" s="67">
        <v>5</v>
      </c>
      <c r="N145" s="103"/>
      <c r="O145" s="67"/>
      <c r="P145" s="104"/>
      <c r="Q145" s="68"/>
      <c r="R145" s="103"/>
      <c r="S145" s="67"/>
      <c r="T145" s="131">
        <f>SUM(F145:S145)</f>
        <v>59</v>
      </c>
      <c r="U145" s="79"/>
      <c r="V145" s="132">
        <f>T145-U145</f>
        <v>59</v>
      </c>
    </row>
    <row r="146" spans="1:22" ht="15.95" customHeight="1" x14ac:dyDescent="0.3">
      <c r="A146" s="160" t="s">
        <v>10</v>
      </c>
      <c r="B146" s="121"/>
      <c r="C146" s="65" t="s">
        <v>114</v>
      </c>
      <c r="D146" s="65">
        <v>1974</v>
      </c>
      <c r="E146" s="65" t="s">
        <v>115</v>
      </c>
      <c r="F146" s="172"/>
      <c r="G146" s="173"/>
      <c r="H146" s="103">
        <v>12</v>
      </c>
      <c r="I146" s="67">
        <v>5</v>
      </c>
      <c r="J146" s="103">
        <v>10</v>
      </c>
      <c r="K146" s="67">
        <v>5</v>
      </c>
      <c r="L146" s="103"/>
      <c r="M146" s="67">
        <v>5</v>
      </c>
      <c r="N146" s="103"/>
      <c r="O146" s="67"/>
      <c r="P146" s="104"/>
      <c r="Q146" s="68"/>
      <c r="R146" s="103"/>
      <c r="S146" s="67"/>
      <c r="T146" s="131">
        <f>SUM(F146:S146)</f>
        <v>37</v>
      </c>
      <c r="U146" s="79"/>
      <c r="V146" s="132">
        <f>T146-U146</f>
        <v>37</v>
      </c>
    </row>
    <row r="147" spans="1:22" ht="15.95" customHeight="1" x14ac:dyDescent="0.3">
      <c r="A147" s="160" t="s">
        <v>11</v>
      </c>
      <c r="B147" s="121"/>
      <c r="C147" s="65" t="s">
        <v>122</v>
      </c>
      <c r="D147" s="65">
        <v>1973</v>
      </c>
      <c r="E147" s="65" t="s">
        <v>118</v>
      </c>
      <c r="F147" s="172"/>
      <c r="G147" s="173"/>
      <c r="H147" s="103">
        <v>10</v>
      </c>
      <c r="I147" s="67">
        <v>5</v>
      </c>
      <c r="J147" s="103"/>
      <c r="K147" s="67"/>
      <c r="L147" s="103">
        <v>10</v>
      </c>
      <c r="M147" s="67">
        <v>5</v>
      </c>
      <c r="N147" s="103"/>
      <c r="O147" s="67"/>
      <c r="P147" s="104"/>
      <c r="Q147" s="68"/>
      <c r="R147" s="103"/>
      <c r="S147" s="67"/>
      <c r="T147" s="131">
        <f>SUM(F147:S147)</f>
        <v>30</v>
      </c>
      <c r="U147" s="79"/>
      <c r="V147" s="132">
        <f>T147-U147</f>
        <v>30</v>
      </c>
    </row>
    <row r="148" spans="1:22" ht="15.95" customHeight="1" x14ac:dyDescent="0.3">
      <c r="A148" s="160" t="s">
        <v>12</v>
      </c>
      <c r="B148" s="121"/>
      <c r="C148" s="65" t="s">
        <v>62</v>
      </c>
      <c r="D148" s="65">
        <v>1978</v>
      </c>
      <c r="E148" s="65" t="s">
        <v>60</v>
      </c>
      <c r="F148" s="103">
        <v>16</v>
      </c>
      <c r="G148" s="67">
        <v>5</v>
      </c>
      <c r="H148" s="105"/>
      <c r="I148" s="69"/>
      <c r="J148" s="103"/>
      <c r="K148" s="67"/>
      <c r="L148" s="103"/>
      <c r="M148" s="67"/>
      <c r="N148" s="103"/>
      <c r="O148" s="67"/>
      <c r="P148" s="104"/>
      <c r="Q148" s="68"/>
      <c r="R148" s="103"/>
      <c r="S148" s="67"/>
      <c r="T148" s="131">
        <f>SUM(F148:S148)</f>
        <v>21</v>
      </c>
      <c r="U148" s="79"/>
      <c r="V148" s="132">
        <f>T148-U148</f>
        <v>21</v>
      </c>
    </row>
    <row r="149" spans="1:22" ht="15.95" customHeight="1" x14ac:dyDescent="0.3">
      <c r="A149" s="160" t="s">
        <v>13</v>
      </c>
      <c r="B149" s="121"/>
      <c r="C149" s="65" t="s">
        <v>200</v>
      </c>
      <c r="D149" s="65">
        <v>1975</v>
      </c>
      <c r="E149" s="65" t="s">
        <v>199</v>
      </c>
      <c r="F149" s="172"/>
      <c r="G149" s="173"/>
      <c r="H149" s="103"/>
      <c r="I149" s="67"/>
      <c r="J149" s="103"/>
      <c r="K149" s="67"/>
      <c r="L149" s="103">
        <v>14</v>
      </c>
      <c r="M149" s="67">
        <v>5</v>
      </c>
      <c r="N149" s="103"/>
      <c r="O149" s="67"/>
      <c r="P149" s="104"/>
      <c r="Q149" s="68"/>
      <c r="R149" s="103"/>
      <c r="S149" s="67"/>
      <c r="T149" s="131">
        <f>SUM(F149:S149)</f>
        <v>19</v>
      </c>
      <c r="U149" s="79"/>
      <c r="V149" s="132">
        <f>T149-U149</f>
        <v>19</v>
      </c>
    </row>
    <row r="150" spans="1:22" ht="15.95" customHeight="1" x14ac:dyDescent="0.3">
      <c r="A150" s="160" t="s">
        <v>14</v>
      </c>
      <c r="B150" s="121"/>
      <c r="C150" s="65" t="s">
        <v>153</v>
      </c>
      <c r="D150" s="65">
        <v>1972</v>
      </c>
      <c r="E150" s="65" t="s">
        <v>154</v>
      </c>
      <c r="F150" s="172"/>
      <c r="G150" s="173"/>
      <c r="H150" s="103"/>
      <c r="I150" s="67"/>
      <c r="J150" s="103">
        <v>8</v>
      </c>
      <c r="K150" s="67">
        <v>5</v>
      </c>
      <c r="L150" s="103"/>
      <c r="M150" s="67"/>
      <c r="N150" s="103"/>
      <c r="O150" s="67"/>
      <c r="P150" s="104"/>
      <c r="Q150" s="68"/>
      <c r="R150" s="103"/>
      <c r="S150" s="67"/>
      <c r="T150" s="131">
        <f>SUM(F150:S150)</f>
        <v>13</v>
      </c>
      <c r="U150" s="79"/>
      <c r="V150" s="132">
        <f>T150-U150</f>
        <v>13</v>
      </c>
    </row>
    <row r="151" spans="1:22" ht="15.95" customHeight="1" x14ac:dyDescent="0.3">
      <c r="A151" s="160" t="s">
        <v>106</v>
      </c>
      <c r="B151" s="121"/>
      <c r="C151" s="65" t="s">
        <v>203</v>
      </c>
      <c r="D151" s="65">
        <v>1973</v>
      </c>
      <c r="E151" s="65" t="s">
        <v>119</v>
      </c>
      <c r="F151" s="172"/>
      <c r="G151" s="173"/>
      <c r="H151" s="103"/>
      <c r="I151" s="67"/>
      <c r="J151" s="103"/>
      <c r="K151" s="67"/>
      <c r="L151" s="103">
        <v>8</v>
      </c>
      <c r="M151" s="67">
        <v>5</v>
      </c>
      <c r="N151" s="103"/>
      <c r="O151" s="67"/>
      <c r="P151" s="104"/>
      <c r="Q151" s="68"/>
      <c r="R151" s="103"/>
      <c r="S151" s="67"/>
      <c r="T151" s="131">
        <f>SUM(F151:S151)</f>
        <v>13</v>
      </c>
      <c r="U151" s="79"/>
      <c r="V151" s="132">
        <f>T151-U151</f>
        <v>13</v>
      </c>
    </row>
    <row r="152" spans="1:22" ht="15.95" customHeight="1" x14ac:dyDescent="0.3">
      <c r="A152" s="160" t="s">
        <v>107</v>
      </c>
      <c r="B152" s="121"/>
      <c r="C152" s="65" t="s">
        <v>59</v>
      </c>
      <c r="D152" s="65">
        <v>1974</v>
      </c>
      <c r="E152" s="65" t="s">
        <v>120</v>
      </c>
      <c r="F152" s="172"/>
      <c r="G152" s="173"/>
      <c r="H152" s="103">
        <v>8</v>
      </c>
      <c r="I152" s="67">
        <v>5</v>
      </c>
      <c r="J152" s="103"/>
      <c r="K152" s="67"/>
      <c r="L152" s="103"/>
      <c r="M152" s="67"/>
      <c r="N152" s="103"/>
      <c r="O152" s="67"/>
      <c r="P152" s="104"/>
      <c r="Q152" s="68"/>
      <c r="R152" s="103"/>
      <c r="S152" s="67"/>
      <c r="T152" s="131">
        <f>SUM(F152:S152)</f>
        <v>13</v>
      </c>
      <c r="U152" s="79"/>
      <c r="V152" s="132">
        <f>T152-U152</f>
        <v>13</v>
      </c>
    </row>
    <row r="153" spans="1:22" ht="15.95" customHeight="1" x14ac:dyDescent="0.3">
      <c r="A153" s="160" t="s">
        <v>148</v>
      </c>
      <c r="B153" s="121"/>
      <c r="C153" s="65" t="s">
        <v>158</v>
      </c>
      <c r="D153" s="65">
        <v>1975</v>
      </c>
      <c r="E153" s="65" t="s">
        <v>156</v>
      </c>
      <c r="F153" s="172"/>
      <c r="G153" s="173"/>
      <c r="H153" s="103"/>
      <c r="I153" s="67"/>
      <c r="J153" s="103">
        <v>6</v>
      </c>
      <c r="K153" s="67">
        <v>5</v>
      </c>
      <c r="L153" s="103"/>
      <c r="M153" s="67"/>
      <c r="N153" s="103"/>
      <c r="O153" s="67"/>
      <c r="P153" s="104"/>
      <c r="Q153" s="68"/>
      <c r="R153" s="103"/>
      <c r="S153" s="67"/>
      <c r="T153" s="131">
        <f>SUM(F153:S153)</f>
        <v>11</v>
      </c>
      <c r="U153" s="79"/>
      <c r="V153" s="132">
        <f>T153-U153</f>
        <v>11</v>
      </c>
    </row>
    <row r="154" spans="1:22" ht="15.95" customHeight="1" x14ac:dyDescent="0.3">
      <c r="A154" s="160" t="s">
        <v>149</v>
      </c>
      <c r="B154" s="121"/>
      <c r="C154" s="65" t="s">
        <v>122</v>
      </c>
      <c r="D154" s="65">
        <v>1973</v>
      </c>
      <c r="E154" s="65" t="s">
        <v>123</v>
      </c>
      <c r="F154" s="172"/>
      <c r="G154" s="173"/>
      <c r="H154" s="103">
        <v>5</v>
      </c>
      <c r="I154" s="67">
        <v>5</v>
      </c>
      <c r="J154" s="103"/>
      <c r="K154" s="67"/>
      <c r="L154" s="103"/>
      <c r="M154" s="67"/>
      <c r="N154" s="103"/>
      <c r="O154" s="67"/>
      <c r="P154" s="104"/>
      <c r="Q154" s="68"/>
      <c r="R154" s="103"/>
      <c r="S154" s="67"/>
      <c r="T154" s="131">
        <f>SUM(F154:S154)</f>
        <v>10</v>
      </c>
      <c r="U154" s="79"/>
      <c r="V154" s="132">
        <f>T154-U154</f>
        <v>10</v>
      </c>
    </row>
    <row r="155" spans="1:22" ht="15.95" customHeight="1" x14ac:dyDescent="0.3">
      <c r="A155" s="160" t="s">
        <v>150</v>
      </c>
      <c r="B155" s="121"/>
      <c r="C155" s="65" t="s">
        <v>117</v>
      </c>
      <c r="D155" s="65">
        <v>1973</v>
      </c>
      <c r="E155" s="65" t="s">
        <v>124</v>
      </c>
      <c r="F155" s="172"/>
      <c r="G155" s="173"/>
      <c r="H155" s="103"/>
      <c r="I155" s="67"/>
      <c r="J155" s="103"/>
      <c r="K155" s="67">
        <v>5</v>
      </c>
      <c r="L155" s="103"/>
      <c r="M155" s="67">
        <v>5</v>
      </c>
      <c r="N155" s="103"/>
      <c r="O155" s="67"/>
      <c r="P155" s="104"/>
      <c r="Q155" s="68"/>
      <c r="R155" s="103"/>
      <c r="S155" s="67"/>
      <c r="T155" s="131">
        <f>SUM(F155:S155)</f>
        <v>10</v>
      </c>
      <c r="U155" s="79"/>
      <c r="V155" s="132">
        <f>T155-U155</f>
        <v>10</v>
      </c>
    </row>
    <row r="156" spans="1:22" ht="15.95" customHeight="1" x14ac:dyDescent="0.3">
      <c r="A156" s="160" t="s">
        <v>151</v>
      </c>
      <c r="B156" s="121"/>
      <c r="C156" s="65" t="s">
        <v>206</v>
      </c>
      <c r="D156" s="65">
        <v>1976</v>
      </c>
      <c r="E156" s="65" t="s">
        <v>204</v>
      </c>
      <c r="F156" s="172"/>
      <c r="G156" s="173"/>
      <c r="H156" s="103"/>
      <c r="I156" s="67"/>
      <c r="J156" s="103"/>
      <c r="K156" s="67"/>
      <c r="L156" s="103">
        <v>5</v>
      </c>
      <c r="M156" s="67">
        <v>5</v>
      </c>
      <c r="N156" s="103"/>
      <c r="O156" s="67"/>
      <c r="P156" s="104"/>
      <c r="Q156" s="68"/>
      <c r="R156" s="103"/>
      <c r="S156" s="67"/>
      <c r="T156" s="131">
        <f>SUM(F156:S156)</f>
        <v>10</v>
      </c>
      <c r="U156" s="79"/>
      <c r="V156" s="132">
        <f>T156-U156</f>
        <v>10</v>
      </c>
    </row>
    <row r="157" spans="1:22" ht="15.95" customHeight="1" x14ac:dyDescent="0.3">
      <c r="A157" s="160" t="s">
        <v>178</v>
      </c>
      <c r="B157" s="121"/>
      <c r="C157" s="65" t="s">
        <v>165</v>
      </c>
      <c r="D157" s="65">
        <v>1979</v>
      </c>
      <c r="E157" s="65" t="s">
        <v>159</v>
      </c>
      <c r="F157" s="172"/>
      <c r="G157" s="173"/>
      <c r="H157" s="103"/>
      <c r="I157" s="67"/>
      <c r="J157" s="103">
        <v>5</v>
      </c>
      <c r="K157" s="67">
        <v>5</v>
      </c>
      <c r="L157" s="103"/>
      <c r="M157" s="67"/>
      <c r="N157" s="103"/>
      <c r="O157" s="67"/>
      <c r="P157" s="104"/>
      <c r="Q157" s="68"/>
      <c r="R157" s="103"/>
      <c r="S157" s="67"/>
      <c r="T157" s="131">
        <f>SUM(F157:S157)</f>
        <v>10</v>
      </c>
      <c r="U157" s="79"/>
      <c r="V157" s="132">
        <f>T157-U157</f>
        <v>10</v>
      </c>
    </row>
    <row r="158" spans="1:22" ht="15.95" customHeight="1" x14ac:dyDescent="0.3">
      <c r="A158" s="160" t="s">
        <v>179</v>
      </c>
      <c r="B158" s="121"/>
      <c r="C158" s="65" t="s">
        <v>125</v>
      </c>
      <c r="D158" s="65">
        <v>1970</v>
      </c>
      <c r="E158" s="65" t="s">
        <v>126</v>
      </c>
      <c r="F158" s="172"/>
      <c r="G158" s="173"/>
      <c r="H158" s="103">
        <v>4</v>
      </c>
      <c r="I158" s="67">
        <v>5</v>
      </c>
      <c r="J158" s="103"/>
      <c r="K158" s="67"/>
      <c r="L158" s="103"/>
      <c r="M158" s="67"/>
      <c r="N158" s="103"/>
      <c r="O158" s="67"/>
      <c r="P158" s="104"/>
      <c r="Q158" s="68"/>
      <c r="R158" s="103"/>
      <c r="S158" s="67"/>
      <c r="T158" s="131">
        <f>SUM(F158:S158)</f>
        <v>9</v>
      </c>
      <c r="U158" s="79"/>
      <c r="V158" s="132">
        <f>T158-U158</f>
        <v>9</v>
      </c>
    </row>
    <row r="159" spans="1:22" ht="15.95" customHeight="1" x14ac:dyDescent="0.3">
      <c r="A159" s="160" t="s">
        <v>180</v>
      </c>
      <c r="B159" s="121"/>
      <c r="C159" s="65" t="s">
        <v>114</v>
      </c>
      <c r="D159" s="65">
        <v>1976</v>
      </c>
      <c r="E159" s="65" t="s">
        <v>161</v>
      </c>
      <c r="F159" s="172"/>
      <c r="G159" s="173"/>
      <c r="H159" s="103"/>
      <c r="I159" s="67"/>
      <c r="J159" s="103">
        <v>4</v>
      </c>
      <c r="K159" s="67">
        <v>5</v>
      </c>
      <c r="L159" s="103"/>
      <c r="M159" s="67"/>
      <c r="N159" s="103"/>
      <c r="O159" s="67"/>
      <c r="P159" s="104"/>
      <c r="Q159" s="68"/>
      <c r="R159" s="103"/>
      <c r="S159" s="67"/>
      <c r="T159" s="131">
        <f>SUM(F159:S159)</f>
        <v>9</v>
      </c>
      <c r="U159" s="79"/>
      <c r="V159" s="132">
        <f>T159-U159</f>
        <v>9</v>
      </c>
    </row>
    <row r="160" spans="1:22" ht="15.95" customHeight="1" x14ac:dyDescent="0.3">
      <c r="A160" s="160" t="s">
        <v>181</v>
      </c>
      <c r="B160" s="121"/>
      <c r="C160" s="65" t="s">
        <v>200</v>
      </c>
      <c r="D160" s="65">
        <v>1979</v>
      </c>
      <c r="E160" s="65" t="s">
        <v>207</v>
      </c>
      <c r="F160" s="172"/>
      <c r="G160" s="173"/>
      <c r="H160" s="103"/>
      <c r="I160" s="67"/>
      <c r="J160" s="103"/>
      <c r="K160" s="67"/>
      <c r="L160" s="103">
        <v>4</v>
      </c>
      <c r="M160" s="67">
        <v>5</v>
      </c>
      <c r="N160" s="103"/>
      <c r="O160" s="67"/>
      <c r="P160" s="104"/>
      <c r="Q160" s="68"/>
      <c r="R160" s="103"/>
      <c r="S160" s="67"/>
      <c r="T160" s="131">
        <f>SUM(F160:S160)</f>
        <v>9</v>
      </c>
      <c r="U160" s="79"/>
      <c r="V160" s="132">
        <f>T160-U160</f>
        <v>9</v>
      </c>
    </row>
    <row r="161" spans="1:22" ht="15.95" customHeight="1" x14ac:dyDescent="0.3">
      <c r="A161" s="160" t="s">
        <v>182</v>
      </c>
      <c r="B161" s="121"/>
      <c r="C161" s="65" t="s">
        <v>122</v>
      </c>
      <c r="D161" s="65">
        <v>1972</v>
      </c>
      <c r="E161" s="65" t="s">
        <v>215</v>
      </c>
      <c r="F161" s="172"/>
      <c r="G161" s="173"/>
      <c r="H161" s="103"/>
      <c r="I161" s="67"/>
      <c r="J161" s="103"/>
      <c r="K161" s="67"/>
      <c r="L161" s="103"/>
      <c r="M161" s="67">
        <v>5</v>
      </c>
      <c r="N161" s="103"/>
      <c r="O161" s="67"/>
      <c r="P161" s="104"/>
      <c r="Q161" s="68"/>
      <c r="R161" s="103"/>
      <c r="S161" s="67"/>
      <c r="T161" s="131">
        <f>SUM(F161:S161)</f>
        <v>5</v>
      </c>
      <c r="U161" s="79"/>
      <c r="V161" s="132">
        <f>T161-U161</f>
        <v>5</v>
      </c>
    </row>
    <row r="162" spans="1:22" ht="15.95" customHeight="1" x14ac:dyDescent="0.3">
      <c r="A162" s="160" t="s">
        <v>183</v>
      </c>
      <c r="B162" s="121"/>
      <c r="C162" s="65" t="s">
        <v>221</v>
      </c>
      <c r="D162" s="65">
        <v>1972</v>
      </c>
      <c r="E162" s="65" t="s">
        <v>220</v>
      </c>
      <c r="F162" s="172"/>
      <c r="G162" s="173"/>
      <c r="H162" s="103"/>
      <c r="I162" s="67"/>
      <c r="J162" s="103"/>
      <c r="K162" s="67"/>
      <c r="L162" s="103"/>
      <c r="M162" s="67">
        <v>5</v>
      </c>
      <c r="N162" s="103"/>
      <c r="O162" s="67"/>
      <c r="P162" s="104"/>
      <c r="Q162" s="68"/>
      <c r="R162" s="103"/>
      <c r="S162" s="67"/>
      <c r="T162" s="131">
        <f>SUM(F162:S162)</f>
        <v>5</v>
      </c>
      <c r="U162" s="79"/>
      <c r="V162" s="132">
        <f>T162-U162</f>
        <v>5</v>
      </c>
    </row>
    <row r="163" spans="1:22" ht="15.95" customHeight="1" x14ac:dyDescent="0.3">
      <c r="A163" s="160" t="s">
        <v>223</v>
      </c>
      <c r="B163" s="121"/>
      <c r="C163" s="65" t="s">
        <v>114</v>
      </c>
      <c r="D163" s="65">
        <v>1974</v>
      </c>
      <c r="E163" s="65" t="s">
        <v>173</v>
      </c>
      <c r="F163" s="172"/>
      <c r="G163" s="173"/>
      <c r="H163" s="103"/>
      <c r="I163" s="67"/>
      <c r="J163" s="103"/>
      <c r="K163" s="67">
        <v>5</v>
      </c>
      <c r="L163" s="103"/>
      <c r="M163" s="67"/>
      <c r="N163" s="103"/>
      <c r="O163" s="67"/>
      <c r="P163" s="104"/>
      <c r="Q163" s="68"/>
      <c r="R163" s="103"/>
      <c r="S163" s="67"/>
      <c r="T163" s="131">
        <f>SUM(F163:S163)</f>
        <v>5</v>
      </c>
      <c r="U163" s="79"/>
      <c r="V163" s="132">
        <f>T163-U163</f>
        <v>5</v>
      </c>
    </row>
    <row r="164" spans="1:22" ht="15.95" customHeight="1" x14ac:dyDescent="0.3">
      <c r="A164" s="160" t="s">
        <v>224</v>
      </c>
      <c r="B164" s="121"/>
      <c r="C164" s="65" t="s">
        <v>165</v>
      </c>
      <c r="D164" s="65">
        <v>1976</v>
      </c>
      <c r="E164" s="65" t="s">
        <v>163</v>
      </c>
      <c r="F164" s="172"/>
      <c r="G164" s="173"/>
      <c r="H164" s="103"/>
      <c r="I164" s="67"/>
      <c r="J164" s="103"/>
      <c r="K164" s="67">
        <v>5</v>
      </c>
      <c r="L164" s="103"/>
      <c r="M164" s="67"/>
      <c r="N164" s="103"/>
      <c r="O164" s="67"/>
      <c r="P164" s="104"/>
      <c r="Q164" s="68"/>
      <c r="R164" s="103"/>
      <c r="S164" s="67"/>
      <c r="T164" s="131">
        <f>SUM(F164:S164)</f>
        <v>5</v>
      </c>
      <c r="U164" s="79"/>
      <c r="V164" s="132">
        <f>T164-U164</f>
        <v>5</v>
      </c>
    </row>
    <row r="165" spans="1:22" ht="15.95" customHeight="1" x14ac:dyDescent="0.3">
      <c r="A165" s="160" t="s">
        <v>225</v>
      </c>
      <c r="B165" s="121"/>
      <c r="C165" s="65" t="s">
        <v>171</v>
      </c>
      <c r="D165" s="65">
        <v>1977</v>
      </c>
      <c r="E165" s="65" t="s">
        <v>170</v>
      </c>
      <c r="F165" s="172"/>
      <c r="G165" s="173"/>
      <c r="H165" s="103"/>
      <c r="I165" s="67"/>
      <c r="J165" s="103"/>
      <c r="K165" s="67">
        <v>5</v>
      </c>
      <c r="L165" s="103"/>
      <c r="M165" s="67"/>
      <c r="N165" s="103"/>
      <c r="O165" s="67"/>
      <c r="P165" s="104"/>
      <c r="Q165" s="68"/>
      <c r="R165" s="103"/>
      <c r="S165" s="67"/>
      <c r="T165" s="131">
        <f>SUM(F165:S165)</f>
        <v>5</v>
      </c>
      <c r="U165" s="79"/>
      <c r="V165" s="132">
        <f>T165-U165</f>
        <v>5</v>
      </c>
    </row>
    <row r="166" spans="1:22" ht="15.95" customHeight="1" x14ac:dyDescent="0.3">
      <c r="A166" s="160" t="s">
        <v>226</v>
      </c>
      <c r="B166" s="121"/>
      <c r="C166" s="65" t="s">
        <v>175</v>
      </c>
      <c r="D166" s="65">
        <v>1977</v>
      </c>
      <c r="E166" s="65" t="s">
        <v>176</v>
      </c>
      <c r="F166" s="172"/>
      <c r="G166" s="173"/>
      <c r="H166" s="103"/>
      <c r="I166" s="67"/>
      <c r="J166" s="103"/>
      <c r="K166" s="67">
        <v>5</v>
      </c>
      <c r="L166" s="103"/>
      <c r="M166" s="67"/>
      <c r="N166" s="103"/>
      <c r="O166" s="67"/>
      <c r="P166" s="104"/>
      <c r="Q166" s="68"/>
      <c r="R166" s="103"/>
      <c r="S166" s="67"/>
      <c r="T166" s="131">
        <f>SUM(F166:S166)</f>
        <v>5</v>
      </c>
      <c r="U166" s="79"/>
      <c r="V166" s="132">
        <f>T166-U166</f>
        <v>5</v>
      </c>
    </row>
    <row r="167" spans="1:22" ht="15.95" customHeight="1" x14ac:dyDescent="0.3">
      <c r="A167" s="160" t="s">
        <v>227</v>
      </c>
      <c r="B167" s="121"/>
      <c r="C167" s="65" t="s">
        <v>210</v>
      </c>
      <c r="D167" s="65">
        <v>1978</v>
      </c>
      <c r="E167" s="65" t="s">
        <v>209</v>
      </c>
      <c r="F167" s="172"/>
      <c r="G167" s="173"/>
      <c r="H167" s="103"/>
      <c r="I167" s="67"/>
      <c r="J167" s="103"/>
      <c r="K167" s="67"/>
      <c r="L167" s="103"/>
      <c r="M167" s="67">
        <v>5</v>
      </c>
      <c r="N167" s="103"/>
      <c r="O167" s="67"/>
      <c r="P167" s="104"/>
      <c r="Q167" s="68"/>
      <c r="R167" s="103"/>
      <c r="S167" s="67"/>
      <c r="T167" s="131">
        <f>SUM(F167:S167)</f>
        <v>5</v>
      </c>
      <c r="U167" s="79"/>
      <c r="V167" s="132">
        <f>T167-U167</f>
        <v>5</v>
      </c>
    </row>
    <row r="168" spans="1:22" ht="15.95" customHeight="1" x14ac:dyDescent="0.3">
      <c r="A168" s="160" t="s">
        <v>228</v>
      </c>
      <c r="B168" s="121"/>
      <c r="C168" s="65" t="s">
        <v>218</v>
      </c>
      <c r="D168" s="65">
        <v>1978</v>
      </c>
      <c r="E168" s="65" t="s">
        <v>217</v>
      </c>
      <c r="F168" s="172"/>
      <c r="G168" s="173"/>
      <c r="H168" s="103"/>
      <c r="I168" s="67"/>
      <c r="J168" s="103"/>
      <c r="K168" s="67"/>
      <c r="L168" s="103"/>
      <c r="M168" s="67">
        <v>5</v>
      </c>
      <c r="N168" s="103"/>
      <c r="O168" s="67"/>
      <c r="P168" s="104"/>
      <c r="Q168" s="68"/>
      <c r="R168" s="103"/>
      <c r="S168" s="67"/>
      <c r="T168" s="131">
        <f>SUM(F168:S168)</f>
        <v>5</v>
      </c>
      <c r="U168" s="79"/>
      <c r="V168" s="132">
        <f>T168-U168</f>
        <v>5</v>
      </c>
    </row>
    <row r="169" spans="1:22" ht="15.95" customHeight="1" x14ac:dyDescent="0.3">
      <c r="A169" s="160" t="s">
        <v>229</v>
      </c>
      <c r="B169" s="121"/>
      <c r="C169" s="65" t="s">
        <v>167</v>
      </c>
      <c r="D169" s="65">
        <v>1979</v>
      </c>
      <c r="E169" s="65" t="s">
        <v>168</v>
      </c>
      <c r="F169" s="172"/>
      <c r="G169" s="173"/>
      <c r="H169" s="103"/>
      <c r="I169" s="67"/>
      <c r="J169" s="103"/>
      <c r="K169" s="67">
        <v>5</v>
      </c>
      <c r="L169" s="103"/>
      <c r="M169" s="67"/>
      <c r="N169" s="103"/>
      <c r="O169" s="67"/>
      <c r="P169" s="104"/>
      <c r="Q169" s="68"/>
      <c r="R169" s="103"/>
      <c r="S169" s="67"/>
      <c r="T169" s="131">
        <f>SUM(F169:S169)</f>
        <v>5</v>
      </c>
      <c r="U169" s="79"/>
      <c r="V169" s="132">
        <f>T169-U169</f>
        <v>5</v>
      </c>
    </row>
    <row r="170" spans="1:22" ht="15.95" customHeight="1" x14ac:dyDescent="0.3">
      <c r="A170" s="160" t="s">
        <v>230</v>
      </c>
      <c r="B170" s="121">
        <v>1</v>
      </c>
      <c r="C170" s="65" t="s">
        <v>213</v>
      </c>
      <c r="D170" s="65">
        <v>1980</v>
      </c>
      <c r="E170" s="65" t="s">
        <v>212</v>
      </c>
      <c r="F170" s="172"/>
      <c r="G170" s="173"/>
      <c r="H170" s="103"/>
      <c r="I170" s="67"/>
      <c r="J170" s="103"/>
      <c r="K170" s="67"/>
      <c r="L170" s="103"/>
      <c r="M170" s="67">
        <v>5</v>
      </c>
      <c r="N170" s="103"/>
      <c r="O170" s="67"/>
      <c r="P170" s="104"/>
      <c r="Q170" s="68"/>
      <c r="R170" s="103"/>
      <c r="S170" s="67"/>
      <c r="T170" s="131">
        <f>SUM(F170:S170)</f>
        <v>5</v>
      </c>
      <c r="U170" s="79"/>
      <c r="V170" s="132">
        <f>T170-U170</f>
        <v>5</v>
      </c>
    </row>
    <row r="171" spans="1:22" ht="15.95" hidden="1" customHeight="1" x14ac:dyDescent="0.3">
      <c r="A171" s="120" t="s">
        <v>8</v>
      </c>
      <c r="B171" s="121">
        <v>1</v>
      </c>
      <c r="C171" s="65"/>
      <c r="D171" s="65"/>
      <c r="E171" s="65"/>
      <c r="F171" s="104"/>
      <c r="G171" s="68"/>
      <c r="H171" s="104"/>
      <c r="I171" s="68"/>
      <c r="J171" s="104"/>
      <c r="K171" s="68"/>
      <c r="L171" s="104"/>
      <c r="M171" s="68"/>
      <c r="N171" s="104"/>
      <c r="O171" s="68"/>
      <c r="P171" s="104"/>
      <c r="Q171" s="68"/>
      <c r="R171" s="104"/>
      <c r="S171" s="68"/>
      <c r="T171" s="131">
        <f t="shared" ref="T171:T177" si="28">SUM(F171:S171)</f>
        <v>0</v>
      </c>
      <c r="U171" s="79"/>
      <c r="V171" s="132">
        <f t="shared" ref="V171:V177" si="29">T171-U171</f>
        <v>0</v>
      </c>
    </row>
    <row r="172" spans="1:22" ht="15.95" hidden="1" customHeight="1" x14ac:dyDescent="0.3">
      <c r="A172" s="120" t="s">
        <v>9</v>
      </c>
      <c r="B172" s="121">
        <v>2</v>
      </c>
      <c r="C172" s="65"/>
      <c r="D172" s="65"/>
      <c r="E172" s="65"/>
      <c r="F172" s="104"/>
      <c r="G172" s="68"/>
      <c r="H172" s="104"/>
      <c r="I172" s="68"/>
      <c r="J172" s="104"/>
      <c r="K172" s="68"/>
      <c r="L172" s="104"/>
      <c r="M172" s="68"/>
      <c r="N172" s="104"/>
      <c r="O172" s="68"/>
      <c r="P172" s="104"/>
      <c r="Q172" s="68"/>
      <c r="R172" s="104"/>
      <c r="S172" s="68"/>
      <c r="T172" s="131">
        <f t="shared" si="28"/>
        <v>0</v>
      </c>
      <c r="U172" s="79"/>
      <c r="V172" s="132">
        <f t="shared" si="29"/>
        <v>0</v>
      </c>
    </row>
    <row r="173" spans="1:22" ht="15.95" hidden="1" customHeight="1" x14ac:dyDescent="0.3">
      <c r="A173" s="120" t="s">
        <v>10</v>
      </c>
      <c r="B173" s="121">
        <v>1</v>
      </c>
      <c r="C173" s="65"/>
      <c r="D173" s="65"/>
      <c r="E173" s="65"/>
      <c r="F173" s="104"/>
      <c r="G173" s="67"/>
      <c r="H173" s="105"/>
      <c r="I173" s="69"/>
      <c r="J173" s="103"/>
      <c r="K173" s="67"/>
      <c r="L173" s="104"/>
      <c r="M173" s="68"/>
      <c r="N173" s="103"/>
      <c r="O173" s="67"/>
      <c r="P173" s="104"/>
      <c r="Q173" s="68"/>
      <c r="R173" s="103"/>
      <c r="S173" s="67"/>
      <c r="T173" s="131">
        <f t="shared" si="28"/>
        <v>0</v>
      </c>
      <c r="U173" s="79"/>
      <c r="V173" s="132">
        <f t="shared" si="29"/>
        <v>0</v>
      </c>
    </row>
    <row r="174" spans="1:22" ht="15.95" hidden="1" customHeight="1" x14ac:dyDescent="0.3">
      <c r="A174" s="120" t="s">
        <v>11</v>
      </c>
      <c r="B174" s="64"/>
      <c r="C174" s="65"/>
      <c r="D174" s="65"/>
      <c r="E174" s="65"/>
      <c r="F174" s="105"/>
      <c r="G174" s="69"/>
      <c r="H174" s="103"/>
      <c r="I174" s="67"/>
      <c r="J174" s="103"/>
      <c r="K174" s="67"/>
      <c r="L174" s="103"/>
      <c r="M174" s="67"/>
      <c r="N174" s="103"/>
      <c r="O174" s="67"/>
      <c r="P174" s="104"/>
      <c r="Q174" s="68"/>
      <c r="R174" s="103"/>
      <c r="S174" s="67"/>
      <c r="T174" s="131">
        <f t="shared" si="28"/>
        <v>0</v>
      </c>
      <c r="U174" s="79"/>
      <c r="V174" s="132">
        <f t="shared" si="29"/>
        <v>0</v>
      </c>
    </row>
    <row r="175" spans="1:22" ht="15.95" hidden="1" customHeight="1" x14ac:dyDescent="0.3">
      <c r="A175" s="120" t="s">
        <v>12</v>
      </c>
      <c r="B175" s="64"/>
      <c r="C175" s="65"/>
      <c r="D175" s="65"/>
      <c r="E175" s="65"/>
      <c r="F175" s="104"/>
      <c r="G175" s="68"/>
      <c r="H175" s="104"/>
      <c r="I175" s="68"/>
      <c r="J175" s="104"/>
      <c r="K175" s="68"/>
      <c r="L175" s="104"/>
      <c r="M175" s="68"/>
      <c r="N175" s="104"/>
      <c r="O175" s="68"/>
      <c r="P175" s="104"/>
      <c r="Q175" s="68"/>
      <c r="R175" s="103"/>
      <c r="S175" s="67"/>
      <c r="T175" s="131">
        <f t="shared" si="28"/>
        <v>0</v>
      </c>
      <c r="U175" s="79"/>
      <c r="V175" s="132">
        <f t="shared" si="29"/>
        <v>0</v>
      </c>
    </row>
    <row r="176" spans="1:22" ht="15.95" hidden="1" customHeight="1" x14ac:dyDescent="0.3">
      <c r="A176" s="120" t="s">
        <v>13</v>
      </c>
      <c r="B176" s="64"/>
      <c r="C176" s="65"/>
      <c r="D176" s="65"/>
      <c r="E176" s="65"/>
      <c r="F176" s="104"/>
      <c r="G176" s="68"/>
      <c r="H176" s="104"/>
      <c r="I176" s="68"/>
      <c r="J176" s="104"/>
      <c r="K176" s="68"/>
      <c r="L176" s="104"/>
      <c r="M176" s="68"/>
      <c r="N176" s="104"/>
      <c r="O176" s="68"/>
      <c r="P176" s="104"/>
      <c r="Q176" s="68"/>
      <c r="R176" s="104"/>
      <c r="S176" s="68"/>
      <c r="T176" s="131">
        <f t="shared" si="28"/>
        <v>0</v>
      </c>
      <c r="U176" s="79"/>
      <c r="V176" s="132">
        <f t="shared" si="29"/>
        <v>0</v>
      </c>
    </row>
    <row r="177" spans="1:22" ht="15.95" hidden="1" customHeight="1" thickBot="1" x14ac:dyDescent="0.35">
      <c r="A177" s="122" t="s">
        <v>14</v>
      </c>
      <c r="B177" s="71"/>
      <c r="C177" s="72"/>
      <c r="D177" s="72"/>
      <c r="E177" s="72"/>
      <c r="F177" s="106"/>
      <c r="G177" s="73"/>
      <c r="H177" s="106"/>
      <c r="I177" s="73"/>
      <c r="J177" s="106"/>
      <c r="K177" s="73"/>
      <c r="L177" s="106"/>
      <c r="M177" s="73"/>
      <c r="N177" s="106"/>
      <c r="O177" s="73"/>
      <c r="P177" s="108"/>
      <c r="Q177" s="74"/>
      <c r="R177" s="106"/>
      <c r="S177" s="73"/>
      <c r="T177" s="133">
        <f t="shared" si="28"/>
        <v>0</v>
      </c>
      <c r="U177" s="82"/>
      <c r="V177" s="134">
        <f t="shared" si="29"/>
        <v>0</v>
      </c>
    </row>
    <row r="178" spans="1:22" ht="15.95" customHeight="1" thickBot="1" x14ac:dyDescent="0.35">
      <c r="C178" s="20"/>
      <c r="D178" s="20"/>
      <c r="E178" s="20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</row>
    <row r="179" spans="1:22" ht="26.25" customHeight="1" thickBot="1" x14ac:dyDescent="0.35">
      <c r="A179" s="206" t="str">
        <f>A140</f>
        <v>CL</v>
      </c>
      <c r="B179" s="207"/>
      <c r="C179" s="95" t="s">
        <v>2</v>
      </c>
      <c r="D179" s="95" t="s">
        <v>40</v>
      </c>
      <c r="E179" s="95" t="s">
        <v>1</v>
      </c>
      <c r="F179" s="113" t="str">
        <f>F33</f>
        <v>PRAIAS</v>
      </c>
      <c r="G179" s="97" t="str">
        <f>G45</f>
        <v>BÔNUS LARGADA</v>
      </c>
      <c r="H179" s="113" t="str">
        <f>H33</f>
        <v>MEIA NOITE</v>
      </c>
      <c r="I179" s="97" t="str">
        <f>I45</f>
        <v>BÔNUS LARGADA</v>
      </c>
      <c r="J179" s="113" t="str">
        <f>J33</f>
        <v>NOVA PRATA</v>
      </c>
      <c r="K179" s="97" t="str">
        <f>K45</f>
        <v>BÔNUS LARGADA</v>
      </c>
      <c r="L179" s="113" t="str">
        <f>L33</f>
        <v>SERRA</v>
      </c>
      <c r="M179" s="97" t="str">
        <f>M45</f>
        <v>BÔNUS LARGADA</v>
      </c>
      <c r="N179" s="113" t="str">
        <f>N33</f>
        <v>VINHEDOS</v>
      </c>
      <c r="O179" s="97" t="str">
        <f>O45</f>
        <v>BÔNUS LARGADA</v>
      </c>
      <c r="P179" s="113" t="str">
        <f>P33</f>
        <v>INTER 1</v>
      </c>
      <c r="Q179" s="97" t="str">
        <f>Q45</f>
        <v>BÔNUS LARGADA</v>
      </c>
      <c r="R179" s="113" t="str">
        <f>R33</f>
        <v>INTER 2</v>
      </c>
      <c r="S179" s="97" t="str">
        <f>S45</f>
        <v>BÔNUS LARGADA</v>
      </c>
      <c r="T179" s="96" t="s">
        <v>4</v>
      </c>
      <c r="U179" s="53" t="str">
        <f>U140</f>
        <v>N-2</v>
      </c>
      <c r="V179" s="97" t="s">
        <v>3</v>
      </c>
    </row>
    <row r="180" spans="1:22" ht="15.95" customHeight="1" x14ac:dyDescent="0.3">
      <c r="A180" s="115" t="s">
        <v>5</v>
      </c>
      <c r="B180" s="116">
        <v>1</v>
      </c>
      <c r="C180" s="65" t="s">
        <v>53</v>
      </c>
      <c r="D180" s="60">
        <v>1974</v>
      </c>
      <c r="E180" s="60" t="s">
        <v>56</v>
      </c>
      <c r="F180" s="101">
        <v>20</v>
      </c>
      <c r="G180" s="61">
        <v>5</v>
      </c>
      <c r="H180" s="101">
        <v>14</v>
      </c>
      <c r="I180" s="61">
        <v>5</v>
      </c>
      <c r="J180" s="101">
        <v>16</v>
      </c>
      <c r="K180" s="61">
        <v>5</v>
      </c>
      <c r="L180" s="101">
        <v>20</v>
      </c>
      <c r="M180" s="61">
        <v>5</v>
      </c>
      <c r="N180" s="101"/>
      <c r="O180" s="61"/>
      <c r="P180" s="107"/>
      <c r="Q180" s="62"/>
      <c r="R180" s="101"/>
      <c r="S180" s="61"/>
      <c r="T180" s="129">
        <f>SUM(F180:S180)</f>
        <v>90</v>
      </c>
      <c r="U180" s="76"/>
      <c r="V180" s="130">
        <f>T180-U180</f>
        <v>90</v>
      </c>
    </row>
    <row r="181" spans="1:22" ht="15.95" customHeight="1" x14ac:dyDescent="0.3">
      <c r="A181" s="160" t="s">
        <v>6</v>
      </c>
      <c r="B181" s="161"/>
      <c r="C181" s="65" t="s">
        <v>59</v>
      </c>
      <c r="D181" s="162">
        <v>1974</v>
      </c>
      <c r="E181" s="162" t="s">
        <v>58</v>
      </c>
      <c r="F181" s="176">
        <v>18</v>
      </c>
      <c r="G181" s="177">
        <v>5</v>
      </c>
      <c r="H181" s="163">
        <v>6</v>
      </c>
      <c r="I181" s="164">
        <v>5</v>
      </c>
      <c r="J181" s="163">
        <v>12</v>
      </c>
      <c r="K181" s="164">
        <v>5</v>
      </c>
      <c r="L181" s="163">
        <v>6</v>
      </c>
      <c r="M181" s="164">
        <v>5</v>
      </c>
      <c r="N181" s="163"/>
      <c r="O181" s="164"/>
      <c r="P181" s="165"/>
      <c r="Q181" s="166"/>
      <c r="R181" s="163"/>
      <c r="S181" s="164"/>
      <c r="T181" s="167">
        <f>SUM(F181:S181)</f>
        <v>62</v>
      </c>
      <c r="U181" s="168"/>
      <c r="V181" s="169">
        <f>T181-U181</f>
        <v>62</v>
      </c>
    </row>
    <row r="182" spans="1:22" ht="15.95" customHeight="1" x14ac:dyDescent="0.3">
      <c r="A182" s="160" t="s">
        <v>7</v>
      </c>
      <c r="B182" s="161"/>
      <c r="C182" s="65" t="s">
        <v>110</v>
      </c>
      <c r="D182" s="162">
        <v>1977</v>
      </c>
      <c r="E182" s="162" t="s">
        <v>112</v>
      </c>
      <c r="F182" s="170"/>
      <c r="G182" s="171"/>
      <c r="H182" s="163">
        <v>18</v>
      </c>
      <c r="I182" s="164">
        <v>5</v>
      </c>
      <c r="J182" s="163">
        <v>14</v>
      </c>
      <c r="K182" s="164">
        <v>5</v>
      </c>
      <c r="L182" s="163">
        <v>12</v>
      </c>
      <c r="M182" s="164">
        <v>5</v>
      </c>
      <c r="N182" s="163"/>
      <c r="O182" s="164"/>
      <c r="P182" s="165"/>
      <c r="Q182" s="166"/>
      <c r="R182" s="163"/>
      <c r="S182" s="164"/>
      <c r="T182" s="167">
        <f>SUM(F182:S182)</f>
        <v>59</v>
      </c>
      <c r="U182" s="168"/>
      <c r="V182" s="169">
        <f>T182-U182</f>
        <v>59</v>
      </c>
    </row>
    <row r="183" spans="1:22" ht="15.95" customHeight="1" x14ac:dyDescent="0.3">
      <c r="A183" s="160" t="s">
        <v>8</v>
      </c>
      <c r="B183" s="161">
        <v>1</v>
      </c>
      <c r="C183" s="65" t="s">
        <v>108</v>
      </c>
      <c r="D183" s="162">
        <v>1973</v>
      </c>
      <c r="E183" s="162" t="s">
        <v>152</v>
      </c>
      <c r="F183" s="197"/>
      <c r="G183" s="198"/>
      <c r="H183" s="163"/>
      <c r="I183" s="164"/>
      <c r="J183" s="163">
        <v>20</v>
      </c>
      <c r="K183" s="164">
        <v>5</v>
      </c>
      <c r="L183" s="163">
        <v>18</v>
      </c>
      <c r="M183" s="164">
        <v>5</v>
      </c>
      <c r="N183" s="163"/>
      <c r="O183" s="164"/>
      <c r="P183" s="165"/>
      <c r="Q183" s="166"/>
      <c r="R183" s="163"/>
      <c r="S183" s="164"/>
      <c r="T183" s="167">
        <f>SUM(F183:S183)</f>
        <v>48</v>
      </c>
      <c r="U183" s="168"/>
      <c r="V183" s="169">
        <f>T183-U183</f>
        <v>48</v>
      </c>
    </row>
    <row r="184" spans="1:22" ht="15.95" customHeight="1" x14ac:dyDescent="0.3">
      <c r="A184" s="160" t="s">
        <v>9</v>
      </c>
      <c r="B184" s="121"/>
      <c r="C184" s="65" t="s">
        <v>113</v>
      </c>
      <c r="D184" s="65">
        <v>1972</v>
      </c>
      <c r="E184" s="65" t="s">
        <v>44</v>
      </c>
      <c r="F184" s="105"/>
      <c r="G184" s="69"/>
      <c r="H184" s="103">
        <v>16</v>
      </c>
      <c r="I184" s="67">
        <v>5</v>
      </c>
      <c r="J184" s="103">
        <v>18</v>
      </c>
      <c r="K184" s="67">
        <v>5</v>
      </c>
      <c r="L184" s="103"/>
      <c r="M184" s="67"/>
      <c r="N184" s="103"/>
      <c r="O184" s="67"/>
      <c r="P184" s="104"/>
      <c r="Q184" s="68"/>
      <c r="R184" s="103"/>
      <c r="S184" s="67"/>
      <c r="T184" s="131">
        <f>SUM(F184:S184)</f>
        <v>44</v>
      </c>
      <c r="U184" s="79"/>
      <c r="V184" s="132">
        <f>T184-U184</f>
        <v>44</v>
      </c>
    </row>
    <row r="185" spans="1:22" ht="15.95" customHeight="1" x14ac:dyDescent="0.3">
      <c r="A185" s="160" t="s">
        <v>10</v>
      </c>
      <c r="B185" s="121"/>
      <c r="C185" s="65" t="s">
        <v>108</v>
      </c>
      <c r="D185" s="65">
        <v>1973</v>
      </c>
      <c r="E185" s="65" t="s">
        <v>109</v>
      </c>
      <c r="F185" s="105"/>
      <c r="G185" s="69"/>
      <c r="H185" s="103">
        <v>20</v>
      </c>
      <c r="I185" s="67">
        <v>5</v>
      </c>
      <c r="J185" s="103"/>
      <c r="K185" s="67"/>
      <c r="L185" s="103">
        <v>14</v>
      </c>
      <c r="M185" s="67">
        <v>5</v>
      </c>
      <c r="N185" s="103"/>
      <c r="O185" s="67"/>
      <c r="P185" s="104"/>
      <c r="Q185" s="68"/>
      <c r="R185" s="103"/>
      <c r="S185" s="67"/>
      <c r="T185" s="131">
        <f>SUM(F185:S185)</f>
        <v>44</v>
      </c>
      <c r="U185" s="79"/>
      <c r="V185" s="132">
        <f>T185-U185</f>
        <v>44</v>
      </c>
    </row>
    <row r="186" spans="1:22" ht="15.95" customHeight="1" x14ac:dyDescent="0.3">
      <c r="A186" s="160" t="s">
        <v>11</v>
      </c>
      <c r="B186" s="121"/>
      <c r="C186" s="65" t="s">
        <v>114</v>
      </c>
      <c r="D186" s="65">
        <v>1974</v>
      </c>
      <c r="E186" s="65" t="s">
        <v>116</v>
      </c>
      <c r="F186" s="172"/>
      <c r="G186" s="173"/>
      <c r="H186" s="103">
        <v>12</v>
      </c>
      <c r="I186" s="67">
        <v>5</v>
      </c>
      <c r="J186" s="103">
        <v>10</v>
      </c>
      <c r="K186" s="67">
        <v>5</v>
      </c>
      <c r="L186" s="103"/>
      <c r="M186" s="67">
        <v>5</v>
      </c>
      <c r="N186" s="103"/>
      <c r="O186" s="67"/>
      <c r="P186" s="104"/>
      <c r="Q186" s="68"/>
      <c r="R186" s="103"/>
      <c r="S186" s="67"/>
      <c r="T186" s="131">
        <f>SUM(F186:S186)</f>
        <v>37</v>
      </c>
      <c r="U186" s="79"/>
      <c r="V186" s="132">
        <f>T186-U186</f>
        <v>37</v>
      </c>
    </row>
    <row r="187" spans="1:22" ht="15.95" customHeight="1" x14ac:dyDescent="0.3">
      <c r="A187" s="160" t="s">
        <v>12</v>
      </c>
      <c r="B187" s="121"/>
      <c r="C187" s="65" t="s">
        <v>198</v>
      </c>
      <c r="D187" s="162">
        <v>1977</v>
      </c>
      <c r="E187" s="65" t="s">
        <v>197</v>
      </c>
      <c r="F187" s="103"/>
      <c r="G187" s="67"/>
      <c r="H187" s="105"/>
      <c r="I187" s="69"/>
      <c r="J187" s="103"/>
      <c r="K187" s="67"/>
      <c r="L187" s="103">
        <v>16</v>
      </c>
      <c r="M187" s="67">
        <v>5</v>
      </c>
      <c r="N187" s="103"/>
      <c r="O187" s="67"/>
      <c r="P187" s="104"/>
      <c r="Q187" s="68"/>
      <c r="R187" s="103"/>
      <c r="S187" s="67"/>
      <c r="T187" s="131">
        <f>SUM(F187:S187)</f>
        <v>21</v>
      </c>
      <c r="U187" s="79"/>
      <c r="V187" s="132">
        <f>T187-U187</f>
        <v>21</v>
      </c>
    </row>
    <row r="188" spans="1:22" ht="15.95" customHeight="1" x14ac:dyDescent="0.3">
      <c r="A188" s="160" t="s">
        <v>13</v>
      </c>
      <c r="B188" s="121"/>
      <c r="C188" s="65" t="s">
        <v>62</v>
      </c>
      <c r="D188" s="162">
        <v>1978</v>
      </c>
      <c r="E188" s="65" t="s">
        <v>61</v>
      </c>
      <c r="F188" s="103">
        <v>16</v>
      </c>
      <c r="G188" s="67">
        <v>5</v>
      </c>
      <c r="H188" s="105"/>
      <c r="I188" s="69"/>
      <c r="J188" s="103"/>
      <c r="K188" s="67"/>
      <c r="L188" s="103"/>
      <c r="M188" s="67"/>
      <c r="N188" s="103"/>
      <c r="O188" s="67"/>
      <c r="P188" s="104"/>
      <c r="Q188" s="68"/>
      <c r="R188" s="103"/>
      <c r="S188" s="67"/>
      <c r="T188" s="131">
        <f>SUM(F188:S188)</f>
        <v>21</v>
      </c>
      <c r="U188" s="79"/>
      <c r="V188" s="132">
        <f>T188-U188</f>
        <v>21</v>
      </c>
    </row>
    <row r="189" spans="1:22" ht="15.95" customHeight="1" x14ac:dyDescent="0.3">
      <c r="A189" s="160" t="s">
        <v>14</v>
      </c>
      <c r="B189" s="121"/>
      <c r="C189" s="65" t="s">
        <v>117</v>
      </c>
      <c r="D189" s="65">
        <v>1973</v>
      </c>
      <c r="E189" s="65" t="s">
        <v>201</v>
      </c>
      <c r="F189" s="172"/>
      <c r="G189" s="173"/>
      <c r="H189" s="103"/>
      <c r="I189" s="67"/>
      <c r="J189" s="103"/>
      <c r="K189" s="67"/>
      <c r="L189" s="103">
        <v>10</v>
      </c>
      <c r="M189" s="67">
        <v>5</v>
      </c>
      <c r="N189" s="103"/>
      <c r="O189" s="67"/>
      <c r="P189" s="104"/>
      <c r="Q189" s="68"/>
      <c r="R189" s="103"/>
      <c r="S189" s="67"/>
      <c r="T189" s="131">
        <f>SUM(F189:S189)</f>
        <v>15</v>
      </c>
      <c r="U189" s="79"/>
      <c r="V189" s="132">
        <f>T189-U189</f>
        <v>15</v>
      </c>
    </row>
    <row r="190" spans="1:22" ht="15.95" customHeight="1" x14ac:dyDescent="0.3">
      <c r="A190" s="160" t="s">
        <v>106</v>
      </c>
      <c r="B190" s="121"/>
      <c r="C190" s="65" t="s">
        <v>117</v>
      </c>
      <c r="D190" s="65">
        <v>1973</v>
      </c>
      <c r="E190" s="65" t="s">
        <v>119</v>
      </c>
      <c r="F190" s="172"/>
      <c r="G190" s="173"/>
      <c r="H190" s="103">
        <v>10</v>
      </c>
      <c r="I190" s="67">
        <v>5</v>
      </c>
      <c r="J190" s="103"/>
      <c r="K190" s="67"/>
      <c r="L190" s="103"/>
      <c r="M190" s="67"/>
      <c r="N190" s="103"/>
      <c r="O190" s="67"/>
      <c r="P190" s="104"/>
      <c r="Q190" s="68"/>
      <c r="R190" s="103"/>
      <c r="S190" s="67"/>
      <c r="T190" s="131">
        <f>SUM(F190:S190)</f>
        <v>15</v>
      </c>
      <c r="U190" s="79"/>
      <c r="V190" s="132">
        <f>T190-U190</f>
        <v>15</v>
      </c>
    </row>
    <row r="191" spans="1:22" ht="15.95" customHeight="1" x14ac:dyDescent="0.3">
      <c r="A191" s="160" t="s">
        <v>107</v>
      </c>
      <c r="B191" s="121"/>
      <c r="C191" s="65" t="s">
        <v>153</v>
      </c>
      <c r="D191" s="65">
        <v>1972</v>
      </c>
      <c r="E191" s="65" t="s">
        <v>155</v>
      </c>
      <c r="F191" s="172"/>
      <c r="G191" s="173"/>
      <c r="H191" s="103"/>
      <c r="I191" s="67"/>
      <c r="J191" s="103">
        <v>8</v>
      </c>
      <c r="K191" s="67">
        <v>5</v>
      </c>
      <c r="L191" s="103"/>
      <c r="M191" s="67"/>
      <c r="N191" s="103"/>
      <c r="O191" s="67"/>
      <c r="P191" s="104"/>
      <c r="Q191" s="68"/>
      <c r="R191" s="103"/>
      <c r="S191" s="67"/>
      <c r="T191" s="131">
        <f>SUM(F191:S191)</f>
        <v>13</v>
      </c>
      <c r="U191" s="79"/>
      <c r="V191" s="132">
        <f>T191-U191</f>
        <v>13</v>
      </c>
    </row>
    <row r="192" spans="1:22" ht="15.95" customHeight="1" x14ac:dyDescent="0.3">
      <c r="A192" s="160" t="s">
        <v>148</v>
      </c>
      <c r="B192" s="121"/>
      <c r="C192" s="65" t="s">
        <v>203</v>
      </c>
      <c r="D192" s="65">
        <v>1973</v>
      </c>
      <c r="E192" s="65" t="s">
        <v>202</v>
      </c>
      <c r="F192" s="172"/>
      <c r="G192" s="173"/>
      <c r="H192" s="103"/>
      <c r="I192" s="67"/>
      <c r="J192" s="103"/>
      <c r="K192" s="67"/>
      <c r="L192" s="103">
        <v>8</v>
      </c>
      <c r="M192" s="67">
        <v>5</v>
      </c>
      <c r="N192" s="103"/>
      <c r="O192" s="67"/>
      <c r="P192" s="104"/>
      <c r="Q192" s="68"/>
      <c r="R192" s="103"/>
      <c r="S192" s="67"/>
      <c r="T192" s="131">
        <f>SUM(F192:S192)</f>
        <v>13</v>
      </c>
      <c r="U192" s="79"/>
      <c r="V192" s="132">
        <f>T192-U192</f>
        <v>13</v>
      </c>
    </row>
    <row r="193" spans="1:22" ht="15.95" customHeight="1" x14ac:dyDescent="0.3">
      <c r="A193" s="160" t="s">
        <v>149</v>
      </c>
      <c r="B193" s="121"/>
      <c r="C193" s="65" t="s">
        <v>59</v>
      </c>
      <c r="D193" s="65">
        <v>1974</v>
      </c>
      <c r="E193" s="65" t="s">
        <v>121</v>
      </c>
      <c r="F193" s="172"/>
      <c r="G193" s="173"/>
      <c r="H193" s="103">
        <v>8</v>
      </c>
      <c r="I193" s="67">
        <v>5</v>
      </c>
      <c r="J193" s="103"/>
      <c r="K193" s="67"/>
      <c r="L193" s="103"/>
      <c r="M193" s="67"/>
      <c r="N193" s="103"/>
      <c r="O193" s="67"/>
      <c r="P193" s="104"/>
      <c r="Q193" s="68"/>
      <c r="R193" s="103"/>
      <c r="S193" s="67"/>
      <c r="T193" s="131">
        <f>SUM(F193:S193)</f>
        <v>13</v>
      </c>
      <c r="U193" s="79"/>
      <c r="V193" s="132">
        <f>T193-U193</f>
        <v>13</v>
      </c>
    </row>
    <row r="194" spans="1:22" ht="15.95" customHeight="1" x14ac:dyDescent="0.3">
      <c r="A194" s="160" t="s">
        <v>150</v>
      </c>
      <c r="B194" s="121"/>
      <c r="C194" s="65" t="s">
        <v>158</v>
      </c>
      <c r="D194" s="65">
        <v>1975</v>
      </c>
      <c r="E194" s="65" t="s">
        <v>157</v>
      </c>
      <c r="F194" s="172"/>
      <c r="G194" s="173"/>
      <c r="H194" s="103"/>
      <c r="I194" s="67"/>
      <c r="J194" s="103">
        <v>6</v>
      </c>
      <c r="K194" s="67">
        <v>5</v>
      </c>
      <c r="L194" s="103"/>
      <c r="M194" s="67"/>
      <c r="N194" s="103"/>
      <c r="O194" s="67"/>
      <c r="P194" s="104"/>
      <c r="Q194" s="68"/>
      <c r="R194" s="103"/>
      <c r="S194" s="67"/>
      <c r="T194" s="131">
        <f>SUM(F194:S194)</f>
        <v>11</v>
      </c>
      <c r="U194" s="79"/>
      <c r="V194" s="132">
        <f>T194-U194</f>
        <v>11</v>
      </c>
    </row>
    <row r="195" spans="1:22" ht="15.95" customHeight="1" x14ac:dyDescent="0.3">
      <c r="A195" s="160" t="s">
        <v>151</v>
      </c>
      <c r="B195" s="121"/>
      <c r="C195" s="65" t="s">
        <v>122</v>
      </c>
      <c r="D195" s="65">
        <v>1973</v>
      </c>
      <c r="E195" s="65" t="s">
        <v>124</v>
      </c>
      <c r="F195" s="172"/>
      <c r="G195" s="173"/>
      <c r="H195" s="103">
        <v>5</v>
      </c>
      <c r="I195" s="67">
        <v>5</v>
      </c>
      <c r="J195" s="103"/>
      <c r="K195" s="67"/>
      <c r="L195" s="103"/>
      <c r="M195" s="67"/>
      <c r="N195" s="103"/>
      <c r="O195" s="67"/>
      <c r="P195" s="104"/>
      <c r="Q195" s="68"/>
      <c r="R195" s="103"/>
      <c r="S195" s="67"/>
      <c r="T195" s="131">
        <f>SUM(F195:S195)</f>
        <v>10</v>
      </c>
      <c r="U195" s="79"/>
      <c r="V195" s="132">
        <f>T195-U195</f>
        <v>10</v>
      </c>
    </row>
    <row r="196" spans="1:22" ht="15.95" customHeight="1" x14ac:dyDescent="0.3">
      <c r="A196" s="160" t="s">
        <v>178</v>
      </c>
      <c r="B196" s="121"/>
      <c r="C196" s="65" t="s">
        <v>122</v>
      </c>
      <c r="D196" s="65">
        <v>1973</v>
      </c>
      <c r="E196" s="65" t="s">
        <v>166</v>
      </c>
      <c r="F196" s="172"/>
      <c r="G196" s="173"/>
      <c r="H196" s="103"/>
      <c r="I196" s="67"/>
      <c r="J196" s="103"/>
      <c r="K196" s="67">
        <v>5</v>
      </c>
      <c r="L196" s="103"/>
      <c r="M196" s="67">
        <v>5</v>
      </c>
      <c r="N196" s="103"/>
      <c r="O196" s="67"/>
      <c r="P196" s="104"/>
      <c r="Q196" s="68"/>
      <c r="R196" s="103"/>
      <c r="S196" s="67"/>
      <c r="T196" s="131">
        <f>SUM(F196:S196)</f>
        <v>10</v>
      </c>
      <c r="U196" s="79"/>
      <c r="V196" s="132">
        <f>T196-U196</f>
        <v>10</v>
      </c>
    </row>
    <row r="197" spans="1:22" ht="15.95" customHeight="1" x14ac:dyDescent="0.3">
      <c r="A197" s="160" t="s">
        <v>179</v>
      </c>
      <c r="B197" s="121"/>
      <c r="C197" s="65" t="s">
        <v>206</v>
      </c>
      <c r="D197" s="65">
        <v>1976</v>
      </c>
      <c r="E197" s="65" t="s">
        <v>205</v>
      </c>
      <c r="F197" s="172"/>
      <c r="G197" s="173"/>
      <c r="H197" s="103"/>
      <c r="I197" s="67"/>
      <c r="J197" s="103"/>
      <c r="K197" s="67"/>
      <c r="L197" s="103">
        <v>5</v>
      </c>
      <c r="M197" s="67">
        <v>5</v>
      </c>
      <c r="N197" s="103"/>
      <c r="O197" s="67"/>
      <c r="P197" s="104"/>
      <c r="Q197" s="68"/>
      <c r="R197" s="103"/>
      <c r="S197" s="67"/>
      <c r="T197" s="131">
        <f>SUM(F197:S197)</f>
        <v>10</v>
      </c>
      <c r="U197" s="79"/>
      <c r="V197" s="132">
        <f>T197-U197</f>
        <v>10</v>
      </c>
    </row>
    <row r="198" spans="1:22" ht="15.95" customHeight="1" x14ac:dyDescent="0.3">
      <c r="A198" s="160" t="s">
        <v>180</v>
      </c>
      <c r="B198" s="121"/>
      <c r="C198" s="65" t="s">
        <v>165</v>
      </c>
      <c r="D198" s="65">
        <v>1979</v>
      </c>
      <c r="E198" s="65" t="s">
        <v>160</v>
      </c>
      <c r="F198" s="172"/>
      <c r="G198" s="173"/>
      <c r="H198" s="103"/>
      <c r="I198" s="67"/>
      <c r="J198" s="103">
        <v>5</v>
      </c>
      <c r="K198" s="67">
        <v>5</v>
      </c>
      <c r="L198" s="103"/>
      <c r="M198" s="67"/>
      <c r="N198" s="103"/>
      <c r="O198" s="67"/>
      <c r="P198" s="104"/>
      <c r="Q198" s="68"/>
      <c r="R198" s="103"/>
      <c r="S198" s="67"/>
      <c r="T198" s="131">
        <f>SUM(F198:S198)</f>
        <v>10</v>
      </c>
      <c r="U198" s="79"/>
      <c r="V198" s="132">
        <f>T198-U198</f>
        <v>10</v>
      </c>
    </row>
    <row r="199" spans="1:22" ht="15.95" customHeight="1" x14ac:dyDescent="0.3">
      <c r="A199" s="160" t="s">
        <v>181</v>
      </c>
      <c r="B199" s="121"/>
      <c r="C199" s="65" t="s">
        <v>125</v>
      </c>
      <c r="D199" s="65">
        <v>1970</v>
      </c>
      <c r="E199" s="65" t="s">
        <v>127</v>
      </c>
      <c r="F199" s="172"/>
      <c r="G199" s="173"/>
      <c r="H199" s="103">
        <v>4</v>
      </c>
      <c r="I199" s="67">
        <v>5</v>
      </c>
      <c r="J199" s="103"/>
      <c r="K199" s="67"/>
      <c r="L199" s="103"/>
      <c r="M199" s="67"/>
      <c r="N199" s="103"/>
      <c r="O199" s="67"/>
      <c r="P199" s="104"/>
      <c r="Q199" s="68"/>
      <c r="R199" s="103"/>
      <c r="S199" s="67"/>
      <c r="T199" s="131">
        <f>SUM(F199:S199)</f>
        <v>9</v>
      </c>
      <c r="U199" s="79"/>
      <c r="V199" s="132">
        <f>T199-U199</f>
        <v>9</v>
      </c>
    </row>
    <row r="200" spans="1:22" ht="15.95" customHeight="1" x14ac:dyDescent="0.3">
      <c r="A200" s="160" t="s">
        <v>182</v>
      </c>
      <c r="B200" s="121"/>
      <c r="C200" s="65" t="s">
        <v>114</v>
      </c>
      <c r="D200" s="65">
        <v>1976</v>
      </c>
      <c r="E200" s="65" t="s">
        <v>162</v>
      </c>
      <c r="F200" s="172"/>
      <c r="G200" s="173"/>
      <c r="H200" s="103"/>
      <c r="I200" s="67"/>
      <c r="J200" s="103">
        <v>4</v>
      </c>
      <c r="K200" s="67">
        <v>5</v>
      </c>
      <c r="L200" s="103"/>
      <c r="M200" s="67"/>
      <c r="N200" s="103"/>
      <c r="O200" s="67"/>
      <c r="P200" s="104"/>
      <c r="Q200" s="68"/>
      <c r="R200" s="103"/>
      <c r="S200" s="67"/>
      <c r="T200" s="131">
        <f>SUM(F200:S200)</f>
        <v>9</v>
      </c>
      <c r="U200" s="79"/>
      <c r="V200" s="132">
        <f>T200-U200</f>
        <v>9</v>
      </c>
    </row>
    <row r="201" spans="1:22" ht="15.95" customHeight="1" x14ac:dyDescent="0.3">
      <c r="A201" s="160" t="s">
        <v>183</v>
      </c>
      <c r="B201" s="121"/>
      <c r="C201" s="65" t="s">
        <v>200</v>
      </c>
      <c r="D201" s="65">
        <v>1979</v>
      </c>
      <c r="E201" s="65" t="s">
        <v>208</v>
      </c>
      <c r="F201" s="172"/>
      <c r="G201" s="173"/>
      <c r="H201" s="103"/>
      <c r="I201" s="67"/>
      <c r="J201" s="103"/>
      <c r="K201" s="67"/>
      <c r="L201" s="103">
        <v>4</v>
      </c>
      <c r="M201" s="67">
        <v>5</v>
      </c>
      <c r="N201" s="103"/>
      <c r="O201" s="67"/>
      <c r="P201" s="104"/>
      <c r="Q201" s="68"/>
      <c r="R201" s="103"/>
      <c r="S201" s="67"/>
      <c r="T201" s="131">
        <f>SUM(F201:S201)</f>
        <v>9</v>
      </c>
      <c r="U201" s="79"/>
      <c r="V201" s="132">
        <f>T201-U201</f>
        <v>9</v>
      </c>
    </row>
    <row r="202" spans="1:22" ht="15.95" customHeight="1" x14ac:dyDescent="0.3">
      <c r="A202" s="160" t="s">
        <v>223</v>
      </c>
      <c r="B202" s="121"/>
      <c r="C202" s="65" t="s">
        <v>122</v>
      </c>
      <c r="D202" s="65">
        <v>1972</v>
      </c>
      <c r="E202" s="65" t="s">
        <v>216</v>
      </c>
      <c r="F202" s="172"/>
      <c r="G202" s="173"/>
      <c r="H202" s="103"/>
      <c r="I202" s="67"/>
      <c r="J202" s="103"/>
      <c r="K202" s="67"/>
      <c r="L202" s="103"/>
      <c r="M202" s="67">
        <v>5</v>
      </c>
      <c r="N202" s="103"/>
      <c r="O202" s="67"/>
      <c r="P202" s="104"/>
      <c r="Q202" s="68"/>
      <c r="R202" s="103"/>
      <c r="S202" s="67"/>
      <c r="T202" s="131">
        <f>SUM(F202:S202)</f>
        <v>5</v>
      </c>
      <c r="U202" s="79"/>
      <c r="V202" s="132">
        <f>T202-U202</f>
        <v>5</v>
      </c>
    </row>
    <row r="203" spans="1:22" ht="15.95" customHeight="1" x14ac:dyDescent="0.3">
      <c r="A203" s="160" t="s">
        <v>224</v>
      </c>
      <c r="B203" s="121"/>
      <c r="C203" s="65" t="s">
        <v>221</v>
      </c>
      <c r="D203" s="65">
        <v>1972</v>
      </c>
      <c r="E203" s="65" t="s">
        <v>222</v>
      </c>
      <c r="F203" s="172"/>
      <c r="G203" s="173"/>
      <c r="H203" s="103"/>
      <c r="I203" s="67"/>
      <c r="J203" s="103"/>
      <c r="K203" s="67"/>
      <c r="L203" s="103"/>
      <c r="M203" s="67">
        <v>5</v>
      </c>
      <c r="N203" s="103"/>
      <c r="O203" s="67"/>
      <c r="P203" s="104"/>
      <c r="Q203" s="68"/>
      <c r="R203" s="103"/>
      <c r="S203" s="67"/>
      <c r="T203" s="131">
        <f>SUM(F203:S203)</f>
        <v>5</v>
      </c>
      <c r="U203" s="79"/>
      <c r="V203" s="132">
        <f>T203-U203</f>
        <v>5</v>
      </c>
    </row>
    <row r="204" spans="1:22" ht="15.95" customHeight="1" x14ac:dyDescent="0.3">
      <c r="A204" s="160" t="s">
        <v>225</v>
      </c>
      <c r="B204" s="121"/>
      <c r="C204" s="65" t="s">
        <v>114</v>
      </c>
      <c r="D204" s="65">
        <v>1974</v>
      </c>
      <c r="E204" s="65" t="s">
        <v>174</v>
      </c>
      <c r="F204" s="172"/>
      <c r="G204" s="173"/>
      <c r="H204" s="103"/>
      <c r="I204" s="67"/>
      <c r="J204" s="103"/>
      <c r="K204" s="67">
        <v>5</v>
      </c>
      <c r="L204" s="103"/>
      <c r="M204" s="67"/>
      <c r="N204" s="103"/>
      <c r="O204" s="67"/>
      <c r="P204" s="104"/>
      <c r="Q204" s="68"/>
      <c r="R204" s="103"/>
      <c r="S204" s="67"/>
      <c r="T204" s="131">
        <f>SUM(F204:S204)</f>
        <v>5</v>
      </c>
      <c r="U204" s="79"/>
      <c r="V204" s="132">
        <f>T204-U204</f>
        <v>5</v>
      </c>
    </row>
    <row r="205" spans="1:22" ht="15.95" customHeight="1" x14ac:dyDescent="0.3">
      <c r="A205" s="160" t="s">
        <v>226</v>
      </c>
      <c r="B205" s="121"/>
      <c r="C205" s="65" t="s">
        <v>165</v>
      </c>
      <c r="D205" s="65">
        <v>1976</v>
      </c>
      <c r="E205" s="65" t="s">
        <v>164</v>
      </c>
      <c r="F205" s="172"/>
      <c r="G205" s="173"/>
      <c r="H205" s="103"/>
      <c r="I205" s="67"/>
      <c r="J205" s="103"/>
      <c r="K205" s="67">
        <v>5</v>
      </c>
      <c r="L205" s="103"/>
      <c r="M205" s="67"/>
      <c r="N205" s="103"/>
      <c r="O205" s="67"/>
      <c r="P205" s="104"/>
      <c r="Q205" s="68"/>
      <c r="R205" s="103"/>
      <c r="S205" s="67"/>
      <c r="T205" s="131">
        <f>SUM(F205:S205)</f>
        <v>5</v>
      </c>
      <c r="U205" s="79"/>
      <c r="V205" s="132">
        <f>T205-U205</f>
        <v>5</v>
      </c>
    </row>
    <row r="206" spans="1:22" ht="15.95" customHeight="1" x14ac:dyDescent="0.3">
      <c r="A206" s="160" t="s">
        <v>227</v>
      </c>
      <c r="B206" s="121"/>
      <c r="C206" s="65" t="s">
        <v>171</v>
      </c>
      <c r="D206" s="65">
        <v>1977</v>
      </c>
      <c r="E206" s="65" t="s">
        <v>172</v>
      </c>
      <c r="F206" s="172"/>
      <c r="G206" s="173"/>
      <c r="H206" s="103"/>
      <c r="I206" s="67"/>
      <c r="J206" s="103"/>
      <c r="K206" s="67">
        <v>5</v>
      </c>
      <c r="L206" s="103"/>
      <c r="M206" s="67"/>
      <c r="N206" s="103"/>
      <c r="O206" s="67"/>
      <c r="P206" s="104"/>
      <c r="Q206" s="68"/>
      <c r="R206" s="103"/>
      <c r="S206" s="67"/>
      <c r="T206" s="131">
        <f>SUM(F206:S206)</f>
        <v>5</v>
      </c>
      <c r="U206" s="79"/>
      <c r="V206" s="132">
        <f>T206-U206</f>
        <v>5</v>
      </c>
    </row>
    <row r="207" spans="1:22" ht="15.95" customHeight="1" x14ac:dyDescent="0.3">
      <c r="A207" s="160" t="s">
        <v>228</v>
      </c>
      <c r="B207" s="121"/>
      <c r="C207" s="65" t="s">
        <v>175</v>
      </c>
      <c r="D207" s="65">
        <v>1977</v>
      </c>
      <c r="E207" s="65" t="s">
        <v>177</v>
      </c>
      <c r="F207" s="172"/>
      <c r="G207" s="173"/>
      <c r="H207" s="103"/>
      <c r="I207" s="67"/>
      <c r="J207" s="103"/>
      <c r="K207" s="67">
        <v>5</v>
      </c>
      <c r="L207" s="103"/>
      <c r="M207" s="67"/>
      <c r="N207" s="103"/>
      <c r="O207" s="67"/>
      <c r="P207" s="104"/>
      <c r="Q207" s="68"/>
      <c r="R207" s="103"/>
      <c r="S207" s="67"/>
      <c r="T207" s="131">
        <f>SUM(F207:S207)</f>
        <v>5</v>
      </c>
      <c r="U207" s="79"/>
      <c r="V207" s="132">
        <f>T207-U207</f>
        <v>5</v>
      </c>
    </row>
    <row r="208" spans="1:22" ht="15.95" customHeight="1" x14ac:dyDescent="0.3">
      <c r="A208" s="160" t="s">
        <v>229</v>
      </c>
      <c r="B208" s="121"/>
      <c r="C208" s="65" t="s">
        <v>210</v>
      </c>
      <c r="D208" s="65">
        <v>1978</v>
      </c>
      <c r="E208" s="65" t="s">
        <v>211</v>
      </c>
      <c r="F208" s="172"/>
      <c r="G208" s="173"/>
      <c r="H208" s="103"/>
      <c r="I208" s="67"/>
      <c r="J208" s="103"/>
      <c r="K208" s="67"/>
      <c r="L208" s="103"/>
      <c r="M208" s="67">
        <v>5</v>
      </c>
      <c r="N208" s="103"/>
      <c r="O208" s="67"/>
      <c r="P208" s="104"/>
      <c r="Q208" s="68"/>
      <c r="R208" s="103"/>
      <c r="S208" s="67"/>
      <c r="T208" s="131">
        <f>SUM(F208:S208)</f>
        <v>5</v>
      </c>
      <c r="U208" s="79"/>
      <c r="V208" s="132">
        <f>T208-U208</f>
        <v>5</v>
      </c>
    </row>
    <row r="209" spans="1:22" ht="15.95" customHeight="1" x14ac:dyDescent="0.3">
      <c r="A209" s="160" t="s">
        <v>230</v>
      </c>
      <c r="B209" s="121"/>
      <c r="C209" s="65" t="s">
        <v>218</v>
      </c>
      <c r="D209" s="65">
        <v>1978</v>
      </c>
      <c r="E209" s="65" t="s">
        <v>219</v>
      </c>
      <c r="F209" s="172"/>
      <c r="G209" s="173"/>
      <c r="H209" s="103"/>
      <c r="I209" s="67"/>
      <c r="J209" s="103"/>
      <c r="K209" s="67"/>
      <c r="L209" s="103"/>
      <c r="M209" s="67">
        <v>5</v>
      </c>
      <c r="N209" s="103"/>
      <c r="O209" s="67"/>
      <c r="P209" s="104"/>
      <c r="Q209" s="68"/>
      <c r="R209" s="103"/>
      <c r="S209" s="67"/>
      <c r="T209" s="131">
        <f>SUM(F209:S209)</f>
        <v>5</v>
      </c>
      <c r="U209" s="79"/>
      <c r="V209" s="132">
        <f>T209-U209</f>
        <v>5</v>
      </c>
    </row>
    <row r="210" spans="1:22" ht="15.95" customHeight="1" x14ac:dyDescent="0.3">
      <c r="A210" s="160" t="s">
        <v>231</v>
      </c>
      <c r="B210" s="121"/>
      <c r="C210" s="65" t="s">
        <v>167</v>
      </c>
      <c r="D210" s="65">
        <v>1979</v>
      </c>
      <c r="E210" s="65" t="s">
        <v>169</v>
      </c>
      <c r="F210" s="172"/>
      <c r="G210" s="173"/>
      <c r="H210" s="103"/>
      <c r="I210" s="67"/>
      <c r="J210" s="103"/>
      <c r="K210" s="67">
        <v>5</v>
      </c>
      <c r="L210" s="103"/>
      <c r="M210" s="67"/>
      <c r="N210" s="103"/>
      <c r="O210" s="67"/>
      <c r="P210" s="104"/>
      <c r="Q210" s="68"/>
      <c r="R210" s="103"/>
      <c r="S210" s="67"/>
      <c r="T210" s="131">
        <f>SUM(F210:S210)</f>
        <v>5</v>
      </c>
      <c r="U210" s="79"/>
      <c r="V210" s="132">
        <f>T210-U210</f>
        <v>5</v>
      </c>
    </row>
    <row r="211" spans="1:22" ht="15.95" customHeight="1" x14ac:dyDescent="0.3">
      <c r="A211" s="160" t="s">
        <v>232</v>
      </c>
      <c r="B211" s="121"/>
      <c r="C211" s="65" t="s">
        <v>213</v>
      </c>
      <c r="D211" s="65">
        <v>1980</v>
      </c>
      <c r="E211" s="65" t="s">
        <v>214</v>
      </c>
      <c r="F211" s="172"/>
      <c r="G211" s="173"/>
      <c r="H211" s="103"/>
      <c r="I211" s="67"/>
      <c r="J211" s="103"/>
      <c r="K211" s="67"/>
      <c r="L211" s="103"/>
      <c r="M211" s="67">
        <v>5</v>
      </c>
      <c r="N211" s="103"/>
      <c r="O211" s="67"/>
      <c r="P211" s="104"/>
      <c r="Q211" s="68"/>
      <c r="R211" s="103"/>
      <c r="S211" s="67"/>
      <c r="T211" s="131">
        <f>SUM(F211:S211)</f>
        <v>5</v>
      </c>
      <c r="U211" s="79"/>
      <c r="V211" s="132">
        <f>T211-U211</f>
        <v>5</v>
      </c>
    </row>
    <row r="212" spans="1:22" ht="15.95" hidden="1" customHeight="1" x14ac:dyDescent="0.3">
      <c r="A212" s="160" t="s">
        <v>128</v>
      </c>
      <c r="B212" s="121"/>
      <c r="C212" s="65"/>
      <c r="D212" s="65"/>
      <c r="E212" s="65"/>
      <c r="F212" s="104"/>
      <c r="G212" s="68"/>
      <c r="H212" s="104"/>
      <c r="I212" s="68"/>
      <c r="J212" s="104"/>
      <c r="K212" s="68"/>
      <c r="L212" s="104"/>
      <c r="M212" s="68"/>
      <c r="N212" s="104"/>
      <c r="O212" s="68"/>
      <c r="P212" s="104"/>
      <c r="Q212" s="68"/>
      <c r="R212" s="104"/>
      <c r="S212" s="68"/>
      <c r="T212" s="131">
        <f t="shared" ref="T212:T218" si="30">SUM(F212:S212)</f>
        <v>0</v>
      </c>
      <c r="U212" s="79"/>
      <c r="V212" s="132">
        <f t="shared" ref="V212:V218" si="31">T212-U212</f>
        <v>0</v>
      </c>
    </row>
    <row r="213" spans="1:22" ht="15.95" hidden="1" customHeight="1" x14ac:dyDescent="0.3">
      <c r="A213" s="160" t="s">
        <v>12</v>
      </c>
      <c r="B213" s="64">
        <v>1</v>
      </c>
      <c r="C213" s="65"/>
      <c r="D213" s="65"/>
      <c r="E213" s="65"/>
      <c r="F213" s="104"/>
      <c r="G213" s="68"/>
      <c r="H213" s="104"/>
      <c r="I213" s="68"/>
      <c r="J213" s="104"/>
      <c r="K213" s="68"/>
      <c r="L213" s="104"/>
      <c r="M213" s="68"/>
      <c r="N213" s="104"/>
      <c r="O213" s="68"/>
      <c r="P213" s="104"/>
      <c r="Q213" s="68"/>
      <c r="R213" s="104"/>
      <c r="S213" s="68"/>
      <c r="T213" s="131">
        <f t="shared" si="30"/>
        <v>0</v>
      </c>
      <c r="U213" s="79"/>
      <c r="V213" s="132">
        <f t="shared" si="31"/>
        <v>0</v>
      </c>
    </row>
    <row r="214" spans="1:22" ht="15.95" hidden="1" customHeight="1" x14ac:dyDescent="0.3">
      <c r="A214" s="160" t="s">
        <v>128</v>
      </c>
      <c r="B214" s="64">
        <v>1</v>
      </c>
      <c r="C214" s="65"/>
      <c r="D214" s="65"/>
      <c r="E214" s="65"/>
      <c r="F214" s="104"/>
      <c r="G214" s="67"/>
      <c r="H214" s="105"/>
      <c r="I214" s="69"/>
      <c r="J214" s="103"/>
      <c r="K214" s="67"/>
      <c r="L214" s="104"/>
      <c r="M214" s="68"/>
      <c r="N214" s="103"/>
      <c r="O214" s="67"/>
      <c r="P214" s="104"/>
      <c r="Q214" s="68"/>
      <c r="R214" s="103"/>
      <c r="S214" s="67"/>
      <c r="T214" s="131">
        <f t="shared" si="30"/>
        <v>0</v>
      </c>
      <c r="U214" s="79"/>
      <c r="V214" s="132">
        <f t="shared" si="31"/>
        <v>0</v>
      </c>
    </row>
    <row r="215" spans="1:22" ht="15.95" hidden="1" customHeight="1" x14ac:dyDescent="0.3">
      <c r="A215" s="160" t="s">
        <v>13</v>
      </c>
      <c r="B215" s="64"/>
      <c r="C215" s="65"/>
      <c r="D215" s="65"/>
      <c r="E215" s="65"/>
      <c r="F215" s="105"/>
      <c r="G215" s="69"/>
      <c r="H215" s="103"/>
      <c r="I215" s="67"/>
      <c r="J215" s="103"/>
      <c r="K215" s="67"/>
      <c r="L215" s="103"/>
      <c r="M215" s="67"/>
      <c r="N215" s="103"/>
      <c r="O215" s="67"/>
      <c r="P215" s="104"/>
      <c r="Q215" s="68"/>
      <c r="R215" s="103"/>
      <c r="S215" s="67"/>
      <c r="T215" s="131">
        <f t="shared" si="30"/>
        <v>0</v>
      </c>
      <c r="U215" s="79"/>
      <c r="V215" s="132">
        <f t="shared" si="31"/>
        <v>0</v>
      </c>
    </row>
    <row r="216" spans="1:22" ht="15.95" hidden="1" customHeight="1" x14ac:dyDescent="0.3">
      <c r="A216" s="160" t="s">
        <v>128</v>
      </c>
      <c r="B216" s="64"/>
      <c r="C216" s="65"/>
      <c r="D216" s="65"/>
      <c r="E216" s="65"/>
      <c r="F216" s="104"/>
      <c r="G216" s="68"/>
      <c r="H216" s="104"/>
      <c r="I216" s="68"/>
      <c r="J216" s="104"/>
      <c r="K216" s="68"/>
      <c r="L216" s="104"/>
      <c r="M216" s="68"/>
      <c r="N216" s="104"/>
      <c r="O216" s="68"/>
      <c r="P216" s="104"/>
      <c r="Q216" s="68"/>
      <c r="R216" s="103"/>
      <c r="S216" s="67"/>
      <c r="T216" s="131">
        <f t="shared" si="30"/>
        <v>0</v>
      </c>
      <c r="U216" s="79"/>
      <c r="V216" s="132">
        <f t="shared" si="31"/>
        <v>0</v>
      </c>
    </row>
    <row r="217" spans="1:22" ht="15.95" hidden="1" customHeight="1" x14ac:dyDescent="0.3">
      <c r="A217" s="160" t="s">
        <v>14</v>
      </c>
      <c r="B217" s="64"/>
      <c r="C217" s="65"/>
      <c r="D217" s="65"/>
      <c r="E217" s="65"/>
      <c r="F217" s="104"/>
      <c r="G217" s="68"/>
      <c r="H217" s="104"/>
      <c r="I217" s="68"/>
      <c r="J217" s="104"/>
      <c r="K217" s="68"/>
      <c r="L217" s="104"/>
      <c r="M217" s="68"/>
      <c r="N217" s="104"/>
      <c r="O217" s="68"/>
      <c r="P217" s="104"/>
      <c r="Q217" s="68"/>
      <c r="R217" s="104"/>
      <c r="S217" s="68"/>
      <c r="T217" s="131">
        <f t="shared" si="30"/>
        <v>0</v>
      </c>
      <c r="U217" s="79"/>
      <c r="V217" s="132">
        <f t="shared" si="31"/>
        <v>0</v>
      </c>
    </row>
    <row r="218" spans="1:22" ht="15.95" hidden="1" customHeight="1" thickBot="1" x14ac:dyDescent="0.35">
      <c r="A218" s="160" t="s">
        <v>128</v>
      </c>
      <c r="B218" s="71"/>
      <c r="C218" s="72"/>
      <c r="D218" s="72"/>
      <c r="E218" s="72"/>
      <c r="F218" s="106"/>
      <c r="G218" s="73"/>
      <c r="H218" s="106"/>
      <c r="I218" s="73"/>
      <c r="J218" s="106"/>
      <c r="K218" s="73"/>
      <c r="L218" s="106"/>
      <c r="M218" s="73"/>
      <c r="N218" s="106"/>
      <c r="O218" s="73"/>
      <c r="P218" s="108"/>
      <c r="Q218" s="74"/>
      <c r="R218" s="106"/>
      <c r="S218" s="73"/>
      <c r="T218" s="133">
        <f t="shared" si="30"/>
        <v>0</v>
      </c>
      <c r="U218" s="82"/>
      <c r="V218" s="134">
        <f t="shared" si="31"/>
        <v>0</v>
      </c>
    </row>
    <row r="221" spans="1:22" ht="15.95" customHeight="1" x14ac:dyDescent="0.3">
      <c r="A221" s="43" t="s">
        <v>30</v>
      </c>
      <c r="B221" s="41"/>
      <c r="C221" s="42"/>
      <c r="D221" s="42"/>
      <c r="E221" s="43"/>
      <c r="F221" s="44"/>
      <c r="G221" s="44"/>
      <c r="H221" s="44"/>
      <c r="I221" s="44"/>
    </row>
    <row r="222" spans="1:22" ht="15.95" customHeight="1" thickBot="1" x14ac:dyDescent="0.35">
      <c r="A222" s="12"/>
      <c r="B222" s="12"/>
      <c r="E222" s="1"/>
    </row>
    <row r="223" spans="1:22" ht="27" customHeight="1" thickBot="1" x14ac:dyDescent="0.35">
      <c r="A223" s="208" t="str">
        <f>A179</f>
        <v>CL</v>
      </c>
      <c r="B223" s="209"/>
      <c r="C223" s="98" t="s">
        <v>2</v>
      </c>
      <c r="D223" s="98" t="s">
        <v>40</v>
      </c>
      <c r="E223" s="98" t="s">
        <v>0</v>
      </c>
      <c r="F223" s="114" t="str">
        <f t="shared" ref="F223:S223" si="32">F7</f>
        <v>PRAIAS</v>
      </c>
      <c r="G223" s="100" t="str">
        <f t="shared" si="32"/>
        <v>BÔNUS LARGADA</v>
      </c>
      <c r="H223" s="114" t="str">
        <f t="shared" si="32"/>
        <v>MEIA NOITE</v>
      </c>
      <c r="I223" s="100" t="str">
        <f t="shared" si="32"/>
        <v>BÔNUS LARGADA</v>
      </c>
      <c r="J223" s="114" t="str">
        <f t="shared" si="32"/>
        <v>NOVA PRATA</v>
      </c>
      <c r="K223" s="100" t="str">
        <f t="shared" si="32"/>
        <v>BÔNUS LARGADA</v>
      </c>
      <c r="L223" s="114" t="str">
        <f t="shared" si="32"/>
        <v>SERRA</v>
      </c>
      <c r="M223" s="100" t="str">
        <f t="shared" si="32"/>
        <v>BÔNUS LARGADA</v>
      </c>
      <c r="N223" s="114" t="str">
        <f t="shared" si="32"/>
        <v>VINHEDOS</v>
      </c>
      <c r="O223" s="100" t="str">
        <f t="shared" si="32"/>
        <v>BÔNUS LARGADA</v>
      </c>
      <c r="P223" s="114" t="str">
        <f t="shared" si="32"/>
        <v>INTER 1</v>
      </c>
      <c r="Q223" s="100" t="str">
        <f t="shared" si="32"/>
        <v>BÔNUS LARGADA</v>
      </c>
      <c r="R223" s="114" t="str">
        <f t="shared" si="32"/>
        <v>INTER 2</v>
      </c>
      <c r="S223" s="100" t="str">
        <f t="shared" si="32"/>
        <v>BÔNUS LARGADA</v>
      </c>
      <c r="T223" s="99" t="s">
        <v>4</v>
      </c>
      <c r="U223" s="54" t="str">
        <f>U179</f>
        <v>N-2</v>
      </c>
      <c r="V223" s="100" t="s">
        <v>3</v>
      </c>
    </row>
    <row r="224" spans="1:22" ht="15.95" customHeight="1" x14ac:dyDescent="0.3">
      <c r="A224" s="115" t="s">
        <v>5</v>
      </c>
      <c r="B224" s="116"/>
      <c r="C224" s="60" t="s">
        <v>65</v>
      </c>
      <c r="D224" s="60">
        <v>1984</v>
      </c>
      <c r="E224" s="60" t="s">
        <v>64</v>
      </c>
      <c r="F224" s="101">
        <v>20</v>
      </c>
      <c r="G224" s="61">
        <v>5</v>
      </c>
      <c r="H224" s="101">
        <v>18</v>
      </c>
      <c r="I224" s="61">
        <v>5</v>
      </c>
      <c r="J224" s="101">
        <v>18</v>
      </c>
      <c r="K224" s="61">
        <v>5</v>
      </c>
      <c r="L224" s="101">
        <v>18</v>
      </c>
      <c r="M224" s="61">
        <v>5</v>
      </c>
      <c r="N224" s="101"/>
      <c r="O224" s="61"/>
      <c r="P224" s="107"/>
      <c r="Q224" s="62"/>
      <c r="R224" s="101"/>
      <c r="S224" s="61"/>
      <c r="T224" s="129">
        <f t="shared" ref="T224:T242" si="33">SUM(F224:S224)</f>
        <v>94</v>
      </c>
      <c r="U224" s="76"/>
      <c r="V224" s="130">
        <f t="shared" ref="V224:V242" si="34">T224-U224</f>
        <v>94</v>
      </c>
    </row>
    <row r="225" spans="1:22" ht="15.95" hidden="1" customHeight="1" x14ac:dyDescent="0.3">
      <c r="A225" s="120" t="s">
        <v>6</v>
      </c>
      <c r="B225" s="121"/>
      <c r="C225" s="65"/>
      <c r="D225" s="65"/>
      <c r="E225" s="65"/>
      <c r="F225" s="102"/>
      <c r="G225" s="66"/>
      <c r="H225" s="103"/>
      <c r="I225" s="67"/>
      <c r="J225" s="103"/>
      <c r="K225" s="67"/>
      <c r="L225" s="103"/>
      <c r="M225" s="67"/>
      <c r="N225" s="103"/>
      <c r="O225" s="67"/>
      <c r="P225" s="104"/>
      <c r="Q225" s="68"/>
      <c r="R225" s="103"/>
      <c r="S225" s="67"/>
      <c r="T225" s="131">
        <f t="shared" si="33"/>
        <v>0</v>
      </c>
      <c r="U225" s="79"/>
      <c r="V225" s="132">
        <f t="shared" si="34"/>
        <v>0</v>
      </c>
    </row>
    <row r="226" spans="1:22" ht="15.95" hidden="1" customHeight="1" x14ac:dyDescent="0.3">
      <c r="A226" s="120" t="s">
        <v>7</v>
      </c>
      <c r="B226" s="121">
        <v>1</v>
      </c>
      <c r="C226" s="65"/>
      <c r="D226" s="65"/>
      <c r="E226" s="65"/>
      <c r="F226" s="103"/>
      <c r="G226" s="67"/>
      <c r="H226" s="103"/>
      <c r="I226" s="67"/>
      <c r="J226" s="103"/>
      <c r="K226" s="67"/>
      <c r="L226" s="103"/>
      <c r="M226" s="67"/>
      <c r="N226" s="103"/>
      <c r="O226" s="67"/>
      <c r="P226" s="104"/>
      <c r="Q226" s="68"/>
      <c r="R226" s="103"/>
      <c r="S226" s="67"/>
      <c r="T226" s="131">
        <f t="shared" si="33"/>
        <v>0</v>
      </c>
      <c r="U226" s="79"/>
      <c r="V226" s="132">
        <f t="shared" si="34"/>
        <v>0</v>
      </c>
    </row>
    <row r="227" spans="1:22" ht="15.95" hidden="1" customHeight="1" x14ac:dyDescent="0.3">
      <c r="A227" s="120" t="s">
        <v>8</v>
      </c>
      <c r="B227" s="121">
        <v>1</v>
      </c>
      <c r="C227" s="65"/>
      <c r="D227" s="65"/>
      <c r="E227" s="65"/>
      <c r="F227" s="104"/>
      <c r="G227" s="68"/>
      <c r="H227" s="104"/>
      <c r="I227" s="68"/>
      <c r="J227" s="104"/>
      <c r="K227" s="68"/>
      <c r="L227" s="104"/>
      <c r="M227" s="68"/>
      <c r="N227" s="104"/>
      <c r="O227" s="68"/>
      <c r="P227" s="104"/>
      <c r="Q227" s="68"/>
      <c r="R227" s="104"/>
      <c r="S227" s="68"/>
      <c r="T227" s="131">
        <f t="shared" si="33"/>
        <v>0</v>
      </c>
      <c r="U227" s="79"/>
      <c r="V227" s="132">
        <f t="shared" si="34"/>
        <v>0</v>
      </c>
    </row>
    <row r="228" spans="1:22" ht="15.95" hidden="1" customHeight="1" x14ac:dyDescent="0.3">
      <c r="A228" s="120" t="s">
        <v>9</v>
      </c>
      <c r="B228" s="121">
        <v>2</v>
      </c>
      <c r="C228" s="65"/>
      <c r="D228" s="65"/>
      <c r="E228" s="65"/>
      <c r="F228" s="104"/>
      <c r="G228" s="68"/>
      <c r="H228" s="104"/>
      <c r="I228" s="68"/>
      <c r="J228" s="104"/>
      <c r="K228" s="68"/>
      <c r="L228" s="104"/>
      <c r="M228" s="68"/>
      <c r="N228" s="104"/>
      <c r="O228" s="68"/>
      <c r="P228" s="104"/>
      <c r="Q228" s="68"/>
      <c r="R228" s="104"/>
      <c r="S228" s="68"/>
      <c r="T228" s="131">
        <f t="shared" si="33"/>
        <v>0</v>
      </c>
      <c r="U228" s="79"/>
      <c r="V228" s="132">
        <f t="shared" si="34"/>
        <v>0</v>
      </c>
    </row>
    <row r="229" spans="1:22" ht="15.95" hidden="1" customHeight="1" x14ac:dyDescent="0.3">
      <c r="A229" s="120" t="s">
        <v>10</v>
      </c>
      <c r="B229" s="121">
        <v>1</v>
      </c>
      <c r="C229" s="65"/>
      <c r="D229" s="65"/>
      <c r="E229" s="65"/>
      <c r="F229" s="104"/>
      <c r="G229" s="67"/>
      <c r="H229" s="105"/>
      <c r="I229" s="69"/>
      <c r="J229" s="103"/>
      <c r="K229" s="67"/>
      <c r="L229" s="104"/>
      <c r="M229" s="68"/>
      <c r="N229" s="103"/>
      <c r="O229" s="67"/>
      <c r="P229" s="104"/>
      <c r="Q229" s="68"/>
      <c r="R229" s="103"/>
      <c r="S229" s="67"/>
      <c r="T229" s="131">
        <f t="shared" si="33"/>
        <v>0</v>
      </c>
      <c r="U229" s="79"/>
      <c r="V229" s="132">
        <f t="shared" si="34"/>
        <v>0</v>
      </c>
    </row>
    <row r="230" spans="1:22" ht="15.95" hidden="1" customHeight="1" x14ac:dyDescent="0.3">
      <c r="A230" s="120" t="s">
        <v>11</v>
      </c>
      <c r="B230" s="64"/>
      <c r="C230" s="65"/>
      <c r="D230" s="65"/>
      <c r="E230" s="65"/>
      <c r="F230" s="105"/>
      <c r="G230" s="69"/>
      <c r="H230" s="103"/>
      <c r="I230" s="67"/>
      <c r="J230" s="103"/>
      <c r="K230" s="67"/>
      <c r="L230" s="103"/>
      <c r="M230" s="67"/>
      <c r="N230" s="103"/>
      <c r="O230" s="67"/>
      <c r="P230" s="104"/>
      <c r="Q230" s="68"/>
      <c r="R230" s="103"/>
      <c r="S230" s="67"/>
      <c r="T230" s="131">
        <f t="shared" si="33"/>
        <v>0</v>
      </c>
      <c r="U230" s="79"/>
      <c r="V230" s="132">
        <f t="shared" si="34"/>
        <v>0</v>
      </c>
    </row>
    <row r="231" spans="1:22" ht="15.95" hidden="1" customHeight="1" x14ac:dyDescent="0.3">
      <c r="A231" s="120" t="s">
        <v>12</v>
      </c>
      <c r="B231" s="64"/>
      <c r="C231" s="65"/>
      <c r="D231" s="65"/>
      <c r="E231" s="65"/>
      <c r="F231" s="104"/>
      <c r="G231" s="68"/>
      <c r="H231" s="104"/>
      <c r="I231" s="68"/>
      <c r="J231" s="104"/>
      <c r="K231" s="68"/>
      <c r="L231" s="104"/>
      <c r="M231" s="68"/>
      <c r="N231" s="104"/>
      <c r="O231" s="68"/>
      <c r="P231" s="104"/>
      <c r="Q231" s="68"/>
      <c r="R231" s="103"/>
      <c r="S231" s="67"/>
      <c r="T231" s="131">
        <f t="shared" si="33"/>
        <v>0</v>
      </c>
      <c r="U231" s="79"/>
      <c r="V231" s="132">
        <f t="shared" si="34"/>
        <v>0</v>
      </c>
    </row>
    <row r="232" spans="1:22" ht="15.95" hidden="1" customHeight="1" x14ac:dyDescent="0.3">
      <c r="A232" s="120" t="s">
        <v>13</v>
      </c>
      <c r="B232" s="64"/>
      <c r="C232" s="65"/>
      <c r="D232" s="65"/>
      <c r="E232" s="65"/>
      <c r="F232" s="104"/>
      <c r="G232" s="68"/>
      <c r="H232" s="104"/>
      <c r="I232" s="68"/>
      <c r="J232" s="104"/>
      <c r="K232" s="68"/>
      <c r="L232" s="104"/>
      <c r="M232" s="68"/>
      <c r="N232" s="104"/>
      <c r="O232" s="68"/>
      <c r="P232" s="104"/>
      <c r="Q232" s="68"/>
      <c r="R232" s="104"/>
      <c r="S232" s="68"/>
      <c r="T232" s="131">
        <f t="shared" si="33"/>
        <v>0</v>
      </c>
      <c r="U232" s="79"/>
      <c r="V232" s="132">
        <f t="shared" si="34"/>
        <v>0</v>
      </c>
    </row>
    <row r="233" spans="1:22" ht="15.95" hidden="1" customHeight="1" thickBot="1" x14ac:dyDescent="0.35">
      <c r="A233" s="120" t="s">
        <v>14</v>
      </c>
      <c r="B233" s="64"/>
      <c r="C233" s="65"/>
      <c r="D233" s="65"/>
      <c r="E233" s="65"/>
      <c r="F233" s="103"/>
      <c r="G233" s="67"/>
      <c r="H233" s="103"/>
      <c r="I233" s="67"/>
      <c r="J233" s="103"/>
      <c r="K233" s="67"/>
      <c r="L233" s="103"/>
      <c r="M233" s="67"/>
      <c r="N233" s="103"/>
      <c r="O233" s="67"/>
      <c r="P233" s="104"/>
      <c r="Q233" s="68"/>
      <c r="R233" s="103"/>
      <c r="S233" s="67"/>
      <c r="T233" s="131">
        <f t="shared" si="33"/>
        <v>0</v>
      </c>
      <c r="U233" s="79"/>
      <c r="V233" s="132">
        <f t="shared" si="34"/>
        <v>0</v>
      </c>
    </row>
    <row r="234" spans="1:22" ht="15.95" customHeight="1" x14ac:dyDescent="0.3">
      <c r="A234" s="120" t="s">
        <v>6</v>
      </c>
      <c r="B234" s="64"/>
      <c r="C234" s="65" t="s">
        <v>184</v>
      </c>
      <c r="D234" s="65">
        <v>1983</v>
      </c>
      <c r="E234" s="65" t="s">
        <v>185</v>
      </c>
      <c r="F234" s="103"/>
      <c r="G234" s="67"/>
      <c r="H234" s="103"/>
      <c r="I234" s="67"/>
      <c r="J234" s="103">
        <v>20</v>
      </c>
      <c r="K234" s="67">
        <v>5</v>
      </c>
      <c r="L234" s="103">
        <v>20</v>
      </c>
      <c r="M234" s="67">
        <v>5</v>
      </c>
      <c r="N234" s="103"/>
      <c r="O234" s="67"/>
      <c r="P234" s="104"/>
      <c r="Q234" s="68"/>
      <c r="R234" s="103"/>
      <c r="S234" s="67"/>
      <c r="T234" s="131">
        <f t="shared" si="33"/>
        <v>50</v>
      </c>
      <c r="U234" s="79"/>
      <c r="V234" s="132">
        <f t="shared" si="34"/>
        <v>50</v>
      </c>
    </row>
    <row r="235" spans="1:22" ht="15.95" customHeight="1" x14ac:dyDescent="0.3">
      <c r="A235" s="120" t="s">
        <v>7</v>
      </c>
      <c r="B235" s="64"/>
      <c r="C235" s="65" t="s">
        <v>129</v>
      </c>
      <c r="D235" s="65">
        <v>1982</v>
      </c>
      <c r="E235" s="65" t="s">
        <v>130</v>
      </c>
      <c r="F235" s="105"/>
      <c r="G235" s="69"/>
      <c r="H235" s="103">
        <v>20</v>
      </c>
      <c r="I235" s="67">
        <v>5</v>
      </c>
      <c r="J235" s="103"/>
      <c r="K235" s="67"/>
      <c r="L235" s="103"/>
      <c r="M235" s="67"/>
      <c r="N235" s="103"/>
      <c r="O235" s="67"/>
      <c r="P235" s="104"/>
      <c r="Q235" s="68"/>
      <c r="R235" s="103"/>
      <c r="S235" s="67"/>
      <c r="T235" s="131">
        <f t="shared" si="33"/>
        <v>25</v>
      </c>
      <c r="U235" s="79"/>
      <c r="V235" s="132">
        <f t="shared" si="34"/>
        <v>25</v>
      </c>
    </row>
    <row r="236" spans="1:22" ht="15.95" customHeight="1" x14ac:dyDescent="0.3">
      <c r="A236" s="120" t="s">
        <v>8</v>
      </c>
      <c r="B236" s="64"/>
      <c r="C236" s="65" t="s">
        <v>132</v>
      </c>
      <c r="D236" s="65">
        <v>1986</v>
      </c>
      <c r="E236" s="65" t="s">
        <v>133</v>
      </c>
      <c r="F236" s="105"/>
      <c r="G236" s="69"/>
      <c r="H236" s="103">
        <v>16</v>
      </c>
      <c r="I236" s="67">
        <v>5</v>
      </c>
      <c r="J236" s="103"/>
      <c r="K236" s="67"/>
      <c r="L236" s="103"/>
      <c r="M236" s="67"/>
      <c r="N236" s="103"/>
      <c r="O236" s="67"/>
      <c r="P236" s="104"/>
      <c r="Q236" s="68"/>
      <c r="R236" s="103"/>
      <c r="S236" s="67"/>
      <c r="T236" s="131">
        <f t="shared" si="33"/>
        <v>21</v>
      </c>
      <c r="U236" s="79"/>
      <c r="V236" s="132">
        <f t="shared" si="34"/>
        <v>21</v>
      </c>
    </row>
    <row r="237" spans="1:22" ht="15.95" customHeight="1" x14ac:dyDescent="0.3">
      <c r="A237" s="120" t="s">
        <v>9</v>
      </c>
      <c r="B237" s="64"/>
      <c r="C237" s="65" t="s">
        <v>234</v>
      </c>
      <c r="D237" s="65">
        <v>1990</v>
      </c>
      <c r="E237" s="65" t="s">
        <v>233</v>
      </c>
      <c r="F237" s="103"/>
      <c r="G237" s="67"/>
      <c r="H237" s="103"/>
      <c r="I237" s="67"/>
      <c r="J237" s="103"/>
      <c r="K237" s="67"/>
      <c r="L237" s="103">
        <v>16</v>
      </c>
      <c r="M237" s="67">
        <v>5</v>
      </c>
      <c r="N237" s="103"/>
      <c r="O237" s="67"/>
      <c r="P237" s="104"/>
      <c r="Q237" s="68"/>
      <c r="R237" s="103"/>
      <c r="S237" s="67"/>
      <c r="T237" s="131">
        <f t="shared" si="33"/>
        <v>21</v>
      </c>
      <c r="U237" s="79"/>
      <c r="V237" s="132">
        <f t="shared" si="34"/>
        <v>21</v>
      </c>
    </row>
    <row r="238" spans="1:22" ht="15.95" customHeight="1" x14ac:dyDescent="0.3">
      <c r="A238" s="120" t="s">
        <v>10</v>
      </c>
      <c r="B238" s="64"/>
      <c r="C238" s="65" t="s">
        <v>189</v>
      </c>
      <c r="D238" s="65">
        <v>1991</v>
      </c>
      <c r="E238" s="65" t="s">
        <v>187</v>
      </c>
      <c r="F238" s="103"/>
      <c r="G238" s="67"/>
      <c r="H238" s="103"/>
      <c r="I238" s="67"/>
      <c r="J238" s="103">
        <v>16</v>
      </c>
      <c r="K238" s="67">
        <v>5</v>
      </c>
      <c r="L238" s="103"/>
      <c r="M238" s="67"/>
      <c r="N238" s="103"/>
      <c r="O238" s="67"/>
      <c r="P238" s="104"/>
      <c r="Q238" s="68"/>
      <c r="R238" s="103"/>
      <c r="S238" s="67"/>
      <c r="T238" s="131">
        <f t="shared" si="33"/>
        <v>21</v>
      </c>
      <c r="U238" s="79"/>
      <c r="V238" s="132">
        <f t="shared" si="34"/>
        <v>21</v>
      </c>
    </row>
    <row r="239" spans="1:22" ht="15.95" customHeight="1" x14ac:dyDescent="0.3">
      <c r="A239" s="120" t="s">
        <v>11</v>
      </c>
      <c r="B239" s="64"/>
      <c r="C239" s="65" t="s">
        <v>190</v>
      </c>
      <c r="D239" s="65">
        <v>1983</v>
      </c>
      <c r="E239" s="65" t="s">
        <v>191</v>
      </c>
      <c r="F239" s="103"/>
      <c r="G239" s="67"/>
      <c r="H239" s="103"/>
      <c r="I239" s="67"/>
      <c r="J239" s="103">
        <v>14</v>
      </c>
      <c r="K239" s="67">
        <v>5</v>
      </c>
      <c r="L239" s="103"/>
      <c r="M239" s="67"/>
      <c r="N239" s="103"/>
      <c r="O239" s="67"/>
      <c r="P239" s="104"/>
      <c r="Q239" s="68"/>
      <c r="R239" s="103"/>
      <c r="S239" s="67"/>
      <c r="T239" s="131">
        <f t="shared" si="33"/>
        <v>19</v>
      </c>
      <c r="U239" s="79"/>
      <c r="V239" s="132">
        <f t="shared" si="34"/>
        <v>19</v>
      </c>
    </row>
    <row r="240" spans="1:22" ht="15.95" customHeight="1" x14ac:dyDescent="0.3">
      <c r="A240" s="120" t="s">
        <v>12</v>
      </c>
      <c r="B240" s="64"/>
      <c r="C240" s="65" t="s">
        <v>189</v>
      </c>
      <c r="D240" s="65">
        <v>1991</v>
      </c>
      <c r="E240" s="65" t="s">
        <v>237</v>
      </c>
      <c r="F240" s="103"/>
      <c r="G240" s="67"/>
      <c r="H240" s="103"/>
      <c r="I240" s="67"/>
      <c r="J240" s="103"/>
      <c r="K240" s="67"/>
      <c r="L240" s="103">
        <v>14</v>
      </c>
      <c r="M240" s="67">
        <v>5</v>
      </c>
      <c r="N240" s="103"/>
      <c r="O240" s="67"/>
      <c r="P240" s="104"/>
      <c r="Q240" s="68"/>
      <c r="R240" s="103"/>
      <c r="S240" s="67"/>
      <c r="T240" s="131">
        <f t="shared" si="33"/>
        <v>19</v>
      </c>
      <c r="U240" s="79"/>
      <c r="V240" s="132">
        <f t="shared" si="34"/>
        <v>19</v>
      </c>
    </row>
    <row r="241" spans="1:22" ht="15.95" customHeight="1" x14ac:dyDescent="0.3">
      <c r="A241" s="120" t="s">
        <v>13</v>
      </c>
      <c r="B241" s="121"/>
      <c r="C241" s="65" t="s">
        <v>238</v>
      </c>
      <c r="D241" s="65">
        <v>1983</v>
      </c>
      <c r="E241" s="65" t="s">
        <v>123</v>
      </c>
      <c r="F241" s="103"/>
      <c r="G241" s="67"/>
      <c r="H241" s="103"/>
      <c r="I241" s="67"/>
      <c r="J241" s="103"/>
      <c r="K241" s="67"/>
      <c r="L241" s="103">
        <v>12</v>
      </c>
      <c r="M241" s="67">
        <v>5</v>
      </c>
      <c r="N241" s="103"/>
      <c r="O241" s="67"/>
      <c r="P241" s="104"/>
      <c r="Q241" s="68"/>
      <c r="R241" s="103"/>
      <c r="S241" s="67"/>
      <c r="T241" s="131">
        <f t="shared" si="33"/>
        <v>17</v>
      </c>
      <c r="U241" s="79"/>
      <c r="V241" s="132">
        <f t="shared" si="34"/>
        <v>17</v>
      </c>
    </row>
    <row r="242" spans="1:22" ht="15.95" customHeight="1" x14ac:dyDescent="0.3">
      <c r="A242" s="120" t="s">
        <v>14</v>
      </c>
      <c r="B242" s="161"/>
      <c r="C242" s="162" t="s">
        <v>242</v>
      </c>
      <c r="D242" s="162">
        <v>1982</v>
      </c>
      <c r="E242" s="162" t="s">
        <v>240</v>
      </c>
      <c r="F242" s="163"/>
      <c r="G242" s="164"/>
      <c r="H242" s="163"/>
      <c r="I242" s="164"/>
      <c r="J242" s="163"/>
      <c r="K242" s="164"/>
      <c r="L242" s="163">
        <v>10</v>
      </c>
      <c r="M242" s="164">
        <v>5</v>
      </c>
      <c r="N242" s="163"/>
      <c r="O242" s="164"/>
      <c r="P242" s="165"/>
      <c r="Q242" s="166"/>
      <c r="R242" s="163"/>
      <c r="S242" s="164"/>
      <c r="T242" s="167">
        <f t="shared" si="33"/>
        <v>15</v>
      </c>
      <c r="U242" s="168"/>
      <c r="V242" s="169">
        <f t="shared" si="34"/>
        <v>15</v>
      </c>
    </row>
    <row r="243" spans="1:22" ht="15.95" customHeight="1" thickBot="1" x14ac:dyDescent="0.35">
      <c r="C243" s="20"/>
      <c r="D243" s="20"/>
      <c r="E243" s="20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</row>
    <row r="244" spans="1:22" ht="27" customHeight="1" thickBot="1" x14ac:dyDescent="0.35">
      <c r="A244" s="208" t="str">
        <f>A223</f>
        <v>CL</v>
      </c>
      <c r="B244" s="209"/>
      <c r="C244" s="98" t="s">
        <v>2</v>
      </c>
      <c r="D244" s="98" t="s">
        <v>40</v>
      </c>
      <c r="E244" s="98" t="s">
        <v>1</v>
      </c>
      <c r="F244" s="114" t="str">
        <f t="shared" ref="F244:S244" si="35">F7</f>
        <v>PRAIAS</v>
      </c>
      <c r="G244" s="100" t="str">
        <f t="shared" si="35"/>
        <v>BÔNUS LARGADA</v>
      </c>
      <c r="H244" s="114" t="str">
        <f t="shared" si="35"/>
        <v>MEIA NOITE</v>
      </c>
      <c r="I244" s="100" t="str">
        <f t="shared" si="35"/>
        <v>BÔNUS LARGADA</v>
      </c>
      <c r="J244" s="114" t="str">
        <f t="shared" si="35"/>
        <v>NOVA PRATA</v>
      </c>
      <c r="K244" s="100" t="str">
        <f t="shared" si="35"/>
        <v>BÔNUS LARGADA</v>
      </c>
      <c r="L244" s="114" t="str">
        <f t="shared" si="35"/>
        <v>SERRA</v>
      </c>
      <c r="M244" s="100" t="str">
        <f t="shared" si="35"/>
        <v>BÔNUS LARGADA</v>
      </c>
      <c r="N244" s="114" t="str">
        <f t="shared" si="35"/>
        <v>VINHEDOS</v>
      </c>
      <c r="O244" s="100" t="str">
        <f t="shared" si="35"/>
        <v>BÔNUS LARGADA</v>
      </c>
      <c r="P244" s="114" t="str">
        <f t="shared" si="35"/>
        <v>INTER 1</v>
      </c>
      <c r="Q244" s="100" t="str">
        <f t="shared" si="35"/>
        <v>BÔNUS LARGADA</v>
      </c>
      <c r="R244" s="114" t="str">
        <f t="shared" si="35"/>
        <v>INTER 2</v>
      </c>
      <c r="S244" s="100" t="str">
        <f t="shared" si="35"/>
        <v>BÔNUS LARGADA</v>
      </c>
      <c r="T244" s="99" t="s">
        <v>4</v>
      </c>
      <c r="U244" s="54" t="str">
        <f>U223</f>
        <v>N-2</v>
      </c>
      <c r="V244" s="100" t="s">
        <v>3</v>
      </c>
    </row>
    <row r="245" spans="1:22" ht="15.95" customHeight="1" x14ac:dyDescent="0.3">
      <c r="A245" s="115" t="s">
        <v>5</v>
      </c>
      <c r="B245" s="116">
        <v>1</v>
      </c>
      <c r="C245" s="60" t="s">
        <v>65</v>
      </c>
      <c r="D245" s="60">
        <v>1984</v>
      </c>
      <c r="E245" s="60" t="s">
        <v>63</v>
      </c>
      <c r="F245" s="101">
        <v>20</v>
      </c>
      <c r="G245" s="61">
        <v>5</v>
      </c>
      <c r="H245" s="101">
        <v>18</v>
      </c>
      <c r="I245" s="61">
        <v>5</v>
      </c>
      <c r="J245" s="101">
        <v>18</v>
      </c>
      <c r="K245" s="61">
        <v>5</v>
      </c>
      <c r="L245" s="101">
        <v>18</v>
      </c>
      <c r="M245" s="61">
        <v>5</v>
      </c>
      <c r="N245" s="101"/>
      <c r="O245" s="61"/>
      <c r="P245" s="107"/>
      <c r="Q245" s="62"/>
      <c r="R245" s="101"/>
      <c r="S245" s="61"/>
      <c r="T245" s="129">
        <f t="shared" ref="T245:T263" si="36">SUM(F245:S245)</f>
        <v>94</v>
      </c>
      <c r="U245" s="76"/>
      <c r="V245" s="130">
        <f t="shared" ref="V245:V263" si="37">T245-U245</f>
        <v>94</v>
      </c>
    </row>
    <row r="246" spans="1:22" ht="15.95" hidden="1" customHeight="1" x14ac:dyDescent="0.3">
      <c r="A246" s="120" t="s">
        <v>6</v>
      </c>
      <c r="B246" s="121">
        <v>1</v>
      </c>
      <c r="C246" s="65"/>
      <c r="D246" s="65"/>
      <c r="E246" s="65"/>
      <c r="F246" s="102"/>
      <c r="G246" s="66"/>
      <c r="H246" s="103"/>
      <c r="I246" s="67"/>
      <c r="J246" s="103"/>
      <c r="K246" s="67"/>
      <c r="L246" s="103"/>
      <c r="M246" s="67"/>
      <c r="N246" s="103"/>
      <c r="O246" s="67"/>
      <c r="P246" s="104"/>
      <c r="Q246" s="68"/>
      <c r="R246" s="103"/>
      <c r="S246" s="67"/>
      <c r="T246" s="131">
        <f t="shared" si="36"/>
        <v>0</v>
      </c>
      <c r="U246" s="79"/>
      <c r="V246" s="132">
        <f t="shared" si="37"/>
        <v>0</v>
      </c>
    </row>
    <row r="247" spans="1:22" ht="15.95" hidden="1" customHeight="1" x14ac:dyDescent="0.3">
      <c r="A247" s="120" t="s">
        <v>7</v>
      </c>
      <c r="B247" s="121"/>
      <c r="C247" s="65"/>
      <c r="D247" s="65"/>
      <c r="E247" s="65"/>
      <c r="F247" s="103"/>
      <c r="G247" s="67"/>
      <c r="H247" s="103"/>
      <c r="I247" s="67"/>
      <c r="J247" s="103"/>
      <c r="K247" s="67"/>
      <c r="L247" s="103"/>
      <c r="M247" s="67"/>
      <c r="N247" s="103"/>
      <c r="O247" s="67"/>
      <c r="P247" s="104"/>
      <c r="Q247" s="68"/>
      <c r="R247" s="103"/>
      <c r="S247" s="67"/>
      <c r="T247" s="131">
        <f t="shared" si="36"/>
        <v>0</v>
      </c>
      <c r="U247" s="79"/>
      <c r="V247" s="132">
        <f t="shared" si="37"/>
        <v>0</v>
      </c>
    </row>
    <row r="248" spans="1:22" ht="15.95" hidden="1" customHeight="1" x14ac:dyDescent="0.3">
      <c r="A248" s="120" t="s">
        <v>8</v>
      </c>
      <c r="B248" s="121"/>
      <c r="C248" s="65"/>
      <c r="D248" s="65"/>
      <c r="E248" s="65"/>
      <c r="F248" s="104"/>
      <c r="G248" s="68"/>
      <c r="H248" s="104"/>
      <c r="I248" s="68"/>
      <c r="J248" s="104"/>
      <c r="K248" s="68"/>
      <c r="L248" s="104"/>
      <c r="M248" s="68"/>
      <c r="N248" s="104"/>
      <c r="O248" s="68"/>
      <c r="P248" s="104"/>
      <c r="Q248" s="68"/>
      <c r="R248" s="104"/>
      <c r="S248" s="68"/>
      <c r="T248" s="131">
        <f t="shared" si="36"/>
        <v>0</v>
      </c>
      <c r="U248" s="79"/>
      <c r="V248" s="132">
        <f t="shared" si="37"/>
        <v>0</v>
      </c>
    </row>
    <row r="249" spans="1:22" ht="15.95" hidden="1" customHeight="1" x14ac:dyDescent="0.3">
      <c r="A249" s="120" t="s">
        <v>9</v>
      </c>
      <c r="B249" s="64">
        <v>1</v>
      </c>
      <c r="C249" s="65"/>
      <c r="D249" s="65"/>
      <c r="E249" s="65"/>
      <c r="F249" s="104"/>
      <c r="G249" s="68"/>
      <c r="H249" s="104"/>
      <c r="I249" s="68"/>
      <c r="J249" s="104"/>
      <c r="K249" s="68"/>
      <c r="L249" s="104"/>
      <c r="M249" s="68"/>
      <c r="N249" s="104"/>
      <c r="O249" s="68"/>
      <c r="P249" s="104"/>
      <c r="Q249" s="68"/>
      <c r="R249" s="104"/>
      <c r="S249" s="68"/>
      <c r="T249" s="131">
        <f t="shared" si="36"/>
        <v>0</v>
      </c>
      <c r="U249" s="79"/>
      <c r="V249" s="132">
        <f t="shared" si="37"/>
        <v>0</v>
      </c>
    </row>
    <row r="250" spans="1:22" ht="15.95" hidden="1" customHeight="1" x14ac:dyDescent="0.3">
      <c r="A250" s="120" t="s">
        <v>10</v>
      </c>
      <c r="B250" s="64">
        <v>1</v>
      </c>
      <c r="C250" s="65"/>
      <c r="D250" s="65"/>
      <c r="E250" s="65"/>
      <c r="F250" s="104"/>
      <c r="G250" s="67"/>
      <c r="H250" s="105"/>
      <c r="I250" s="69"/>
      <c r="J250" s="103"/>
      <c r="K250" s="67"/>
      <c r="L250" s="104"/>
      <c r="M250" s="68"/>
      <c r="N250" s="103"/>
      <c r="O250" s="67"/>
      <c r="P250" s="104"/>
      <c r="Q250" s="68"/>
      <c r="R250" s="103"/>
      <c r="S250" s="67"/>
      <c r="T250" s="131">
        <f t="shared" si="36"/>
        <v>0</v>
      </c>
      <c r="U250" s="79"/>
      <c r="V250" s="132">
        <f t="shared" si="37"/>
        <v>0</v>
      </c>
    </row>
    <row r="251" spans="1:22" ht="15.95" hidden="1" customHeight="1" x14ac:dyDescent="0.3">
      <c r="A251" s="120" t="s">
        <v>11</v>
      </c>
      <c r="B251" s="64"/>
      <c r="C251" s="65"/>
      <c r="D251" s="65"/>
      <c r="E251" s="65"/>
      <c r="F251" s="105"/>
      <c r="G251" s="69"/>
      <c r="H251" s="103"/>
      <c r="I251" s="67"/>
      <c r="J251" s="103"/>
      <c r="K251" s="67"/>
      <c r="L251" s="103"/>
      <c r="M251" s="67"/>
      <c r="N251" s="103"/>
      <c r="O251" s="67"/>
      <c r="P251" s="104"/>
      <c r="Q251" s="68"/>
      <c r="R251" s="103"/>
      <c r="S251" s="67"/>
      <c r="T251" s="131">
        <f t="shared" si="36"/>
        <v>0</v>
      </c>
      <c r="U251" s="79"/>
      <c r="V251" s="132">
        <f t="shared" si="37"/>
        <v>0</v>
      </c>
    </row>
    <row r="252" spans="1:22" ht="15.95" hidden="1" customHeight="1" x14ac:dyDescent="0.3">
      <c r="A252" s="120" t="s">
        <v>12</v>
      </c>
      <c r="B252" s="64"/>
      <c r="C252" s="65"/>
      <c r="D252" s="65"/>
      <c r="E252" s="65"/>
      <c r="F252" s="104"/>
      <c r="G252" s="68"/>
      <c r="H252" s="104"/>
      <c r="I252" s="68"/>
      <c r="J252" s="104"/>
      <c r="K252" s="68"/>
      <c r="L252" s="104"/>
      <c r="M252" s="68"/>
      <c r="N252" s="104"/>
      <c r="O252" s="68"/>
      <c r="P252" s="104"/>
      <c r="Q252" s="68"/>
      <c r="R252" s="103"/>
      <c r="S252" s="67"/>
      <c r="T252" s="131">
        <f t="shared" si="36"/>
        <v>0</v>
      </c>
      <c r="U252" s="79"/>
      <c r="V252" s="132">
        <f t="shared" si="37"/>
        <v>0</v>
      </c>
    </row>
    <row r="253" spans="1:22" ht="15.95" hidden="1" customHeight="1" x14ac:dyDescent="0.3">
      <c r="A253" s="120" t="s">
        <v>13</v>
      </c>
      <c r="B253" s="64"/>
      <c r="C253" s="65"/>
      <c r="D253" s="65"/>
      <c r="E253" s="65"/>
      <c r="F253" s="104"/>
      <c r="G253" s="68"/>
      <c r="H253" s="104"/>
      <c r="I253" s="68"/>
      <c r="J253" s="104"/>
      <c r="K253" s="68"/>
      <c r="L253" s="104"/>
      <c r="M253" s="68"/>
      <c r="N253" s="104"/>
      <c r="O253" s="68"/>
      <c r="P253" s="104"/>
      <c r="Q253" s="68"/>
      <c r="R253" s="104"/>
      <c r="S253" s="68"/>
      <c r="T253" s="131">
        <f t="shared" si="36"/>
        <v>0</v>
      </c>
      <c r="U253" s="79"/>
      <c r="V253" s="132">
        <f t="shared" si="37"/>
        <v>0</v>
      </c>
    </row>
    <row r="254" spans="1:22" ht="15.95" hidden="1" customHeight="1" thickBot="1" x14ac:dyDescent="0.35">
      <c r="A254" s="120" t="s">
        <v>14</v>
      </c>
      <c r="B254" s="64"/>
      <c r="C254" s="65"/>
      <c r="D254" s="65"/>
      <c r="E254" s="65"/>
      <c r="F254" s="103"/>
      <c r="G254" s="67"/>
      <c r="H254" s="103"/>
      <c r="I254" s="67"/>
      <c r="J254" s="103"/>
      <c r="K254" s="67"/>
      <c r="L254" s="103"/>
      <c r="M254" s="67"/>
      <c r="N254" s="103"/>
      <c r="O254" s="67"/>
      <c r="P254" s="104"/>
      <c r="Q254" s="68"/>
      <c r="R254" s="103"/>
      <c r="S254" s="67"/>
      <c r="T254" s="131">
        <f t="shared" si="36"/>
        <v>0</v>
      </c>
      <c r="U254" s="79"/>
      <c r="V254" s="132">
        <f t="shared" si="37"/>
        <v>0</v>
      </c>
    </row>
    <row r="255" spans="1:22" ht="15.95" customHeight="1" x14ac:dyDescent="0.3">
      <c r="A255" s="120" t="s">
        <v>6</v>
      </c>
      <c r="B255" s="64"/>
      <c r="C255" s="65" t="s">
        <v>184</v>
      </c>
      <c r="D255" s="65">
        <v>1983</v>
      </c>
      <c r="E255" s="65" t="s">
        <v>186</v>
      </c>
      <c r="F255" s="103"/>
      <c r="G255" s="67"/>
      <c r="H255" s="103"/>
      <c r="I255" s="67"/>
      <c r="J255" s="103">
        <v>20</v>
      </c>
      <c r="K255" s="67">
        <v>5</v>
      </c>
      <c r="L255" s="103">
        <v>20</v>
      </c>
      <c r="M255" s="67">
        <v>5</v>
      </c>
      <c r="N255" s="103"/>
      <c r="O255" s="67"/>
      <c r="P255" s="104"/>
      <c r="Q255" s="68"/>
      <c r="R255" s="103"/>
      <c r="S255" s="67"/>
      <c r="T255" s="131">
        <f t="shared" si="36"/>
        <v>50</v>
      </c>
      <c r="U255" s="79"/>
      <c r="V255" s="132">
        <f t="shared" si="37"/>
        <v>50</v>
      </c>
    </row>
    <row r="256" spans="1:22" ht="15.95" customHeight="1" x14ac:dyDescent="0.3">
      <c r="A256" s="120" t="s">
        <v>7</v>
      </c>
      <c r="B256" s="64"/>
      <c r="C256" s="65" t="s">
        <v>129</v>
      </c>
      <c r="D256" s="65">
        <v>1982</v>
      </c>
      <c r="E256" s="65" t="s">
        <v>131</v>
      </c>
      <c r="F256" s="105"/>
      <c r="G256" s="69"/>
      <c r="H256" s="103">
        <v>20</v>
      </c>
      <c r="I256" s="67">
        <v>5</v>
      </c>
      <c r="J256" s="103"/>
      <c r="K256" s="67"/>
      <c r="L256" s="103"/>
      <c r="M256" s="67"/>
      <c r="N256" s="103"/>
      <c r="O256" s="67"/>
      <c r="P256" s="104"/>
      <c r="Q256" s="68"/>
      <c r="R256" s="103"/>
      <c r="S256" s="67"/>
      <c r="T256" s="131">
        <f t="shared" si="36"/>
        <v>25</v>
      </c>
      <c r="U256" s="79"/>
      <c r="V256" s="132">
        <f t="shared" si="37"/>
        <v>25</v>
      </c>
    </row>
    <row r="257" spans="1:22" ht="15.95" customHeight="1" x14ac:dyDescent="0.3">
      <c r="A257" s="120" t="s">
        <v>8</v>
      </c>
      <c r="B257" s="64"/>
      <c r="C257" s="65" t="s">
        <v>132</v>
      </c>
      <c r="D257" s="65">
        <v>1986</v>
      </c>
      <c r="E257" s="65" t="s">
        <v>134</v>
      </c>
      <c r="F257" s="105"/>
      <c r="G257" s="69"/>
      <c r="H257" s="103">
        <v>16</v>
      </c>
      <c r="I257" s="67">
        <v>5</v>
      </c>
      <c r="J257" s="103"/>
      <c r="K257" s="67"/>
      <c r="L257" s="103"/>
      <c r="M257" s="67"/>
      <c r="N257" s="103"/>
      <c r="O257" s="67"/>
      <c r="P257" s="104"/>
      <c r="Q257" s="68"/>
      <c r="R257" s="103"/>
      <c r="S257" s="67"/>
      <c r="T257" s="131">
        <f t="shared" si="36"/>
        <v>21</v>
      </c>
      <c r="U257" s="79"/>
      <c r="V257" s="132">
        <f t="shared" si="37"/>
        <v>21</v>
      </c>
    </row>
    <row r="258" spans="1:22" ht="15.95" customHeight="1" x14ac:dyDescent="0.3">
      <c r="A258" s="120" t="s">
        <v>9</v>
      </c>
      <c r="B258" s="64"/>
      <c r="C258" s="65" t="s">
        <v>234</v>
      </c>
      <c r="D258" s="65">
        <v>1990</v>
      </c>
      <c r="E258" s="65" t="s">
        <v>235</v>
      </c>
      <c r="F258" s="103"/>
      <c r="G258" s="67"/>
      <c r="H258" s="103"/>
      <c r="I258" s="67"/>
      <c r="J258" s="103"/>
      <c r="K258" s="67"/>
      <c r="L258" s="103">
        <v>16</v>
      </c>
      <c r="M258" s="67">
        <v>5</v>
      </c>
      <c r="N258" s="103"/>
      <c r="O258" s="67"/>
      <c r="P258" s="104"/>
      <c r="Q258" s="68"/>
      <c r="R258" s="103"/>
      <c r="S258" s="67"/>
      <c r="T258" s="131">
        <f t="shared" si="36"/>
        <v>21</v>
      </c>
      <c r="U258" s="79"/>
      <c r="V258" s="132">
        <f t="shared" si="37"/>
        <v>21</v>
      </c>
    </row>
    <row r="259" spans="1:22" ht="15.95" customHeight="1" x14ac:dyDescent="0.3">
      <c r="A259" s="120" t="s">
        <v>10</v>
      </c>
      <c r="B259" s="64"/>
      <c r="C259" s="65" t="s">
        <v>189</v>
      </c>
      <c r="D259" s="65">
        <v>1991</v>
      </c>
      <c r="E259" s="65" t="s">
        <v>188</v>
      </c>
      <c r="F259" s="103"/>
      <c r="G259" s="67"/>
      <c r="H259" s="103"/>
      <c r="I259" s="67"/>
      <c r="J259" s="103">
        <v>16</v>
      </c>
      <c r="K259" s="67">
        <v>5</v>
      </c>
      <c r="L259" s="103"/>
      <c r="M259" s="67"/>
      <c r="N259" s="103"/>
      <c r="O259" s="67"/>
      <c r="P259" s="104"/>
      <c r="Q259" s="68"/>
      <c r="R259" s="103"/>
      <c r="S259" s="67"/>
      <c r="T259" s="131">
        <f t="shared" si="36"/>
        <v>21</v>
      </c>
      <c r="U259" s="79"/>
      <c r="V259" s="132">
        <f t="shared" si="37"/>
        <v>21</v>
      </c>
    </row>
    <row r="260" spans="1:22" ht="15.95" customHeight="1" x14ac:dyDescent="0.3">
      <c r="A260" s="120" t="s">
        <v>11</v>
      </c>
      <c r="B260" s="64"/>
      <c r="C260" s="65" t="s">
        <v>190</v>
      </c>
      <c r="D260" s="65">
        <v>1983</v>
      </c>
      <c r="E260" s="65" t="s">
        <v>192</v>
      </c>
      <c r="F260" s="103"/>
      <c r="G260" s="67"/>
      <c r="H260" s="103"/>
      <c r="I260" s="67"/>
      <c r="J260" s="103">
        <v>14</v>
      </c>
      <c r="K260" s="67">
        <v>5</v>
      </c>
      <c r="L260" s="103"/>
      <c r="M260" s="67"/>
      <c r="N260" s="103"/>
      <c r="O260" s="67"/>
      <c r="P260" s="104"/>
      <c r="Q260" s="68"/>
      <c r="R260" s="103"/>
      <c r="S260" s="67"/>
      <c r="T260" s="131">
        <f t="shared" si="36"/>
        <v>19</v>
      </c>
      <c r="U260" s="79"/>
      <c r="V260" s="132">
        <f t="shared" si="37"/>
        <v>19</v>
      </c>
    </row>
    <row r="261" spans="1:22" ht="15.95" customHeight="1" x14ac:dyDescent="0.3">
      <c r="A261" s="120" t="s">
        <v>12</v>
      </c>
      <c r="B261" s="64"/>
      <c r="C261" s="65" t="s">
        <v>189</v>
      </c>
      <c r="D261" s="65">
        <v>1991</v>
      </c>
      <c r="E261" s="65" t="s">
        <v>236</v>
      </c>
      <c r="F261" s="103"/>
      <c r="G261" s="67"/>
      <c r="H261" s="103"/>
      <c r="I261" s="67"/>
      <c r="J261" s="103"/>
      <c r="K261" s="67"/>
      <c r="L261" s="103">
        <v>14</v>
      </c>
      <c r="M261" s="67">
        <v>5</v>
      </c>
      <c r="N261" s="103"/>
      <c r="O261" s="67"/>
      <c r="P261" s="104"/>
      <c r="Q261" s="68"/>
      <c r="R261" s="103"/>
      <c r="S261" s="67"/>
      <c r="T261" s="131">
        <f t="shared" si="36"/>
        <v>19</v>
      </c>
      <c r="U261" s="79"/>
      <c r="V261" s="132">
        <f t="shared" si="37"/>
        <v>19</v>
      </c>
    </row>
    <row r="262" spans="1:22" ht="15.95" customHeight="1" x14ac:dyDescent="0.3">
      <c r="A262" s="120" t="s">
        <v>13</v>
      </c>
      <c r="B262" s="121"/>
      <c r="C262" s="65" t="s">
        <v>238</v>
      </c>
      <c r="D262" s="65">
        <v>1983</v>
      </c>
      <c r="E262" s="65" t="s">
        <v>239</v>
      </c>
      <c r="F262" s="103"/>
      <c r="G262" s="67"/>
      <c r="H262" s="103"/>
      <c r="I262" s="67"/>
      <c r="J262" s="103"/>
      <c r="K262" s="67"/>
      <c r="L262" s="103">
        <v>12</v>
      </c>
      <c r="M262" s="67">
        <v>5</v>
      </c>
      <c r="N262" s="103"/>
      <c r="O262" s="67"/>
      <c r="P262" s="104"/>
      <c r="Q262" s="68"/>
      <c r="R262" s="103"/>
      <c r="S262" s="67"/>
      <c r="T262" s="131">
        <f t="shared" si="36"/>
        <v>17</v>
      </c>
      <c r="U262" s="79"/>
      <c r="V262" s="132">
        <f t="shared" si="37"/>
        <v>17</v>
      </c>
    </row>
    <row r="263" spans="1:22" ht="15.95" customHeight="1" x14ac:dyDescent="0.3">
      <c r="A263" s="120" t="s">
        <v>14</v>
      </c>
      <c r="B263" s="161"/>
      <c r="C263" s="162" t="s">
        <v>242</v>
      </c>
      <c r="D263" s="162">
        <v>1982</v>
      </c>
      <c r="E263" s="162" t="s">
        <v>241</v>
      </c>
      <c r="F263" s="163"/>
      <c r="G263" s="164"/>
      <c r="H263" s="163"/>
      <c r="I263" s="164"/>
      <c r="J263" s="163"/>
      <c r="K263" s="164"/>
      <c r="L263" s="163">
        <v>10</v>
      </c>
      <c r="M263" s="164">
        <v>5</v>
      </c>
      <c r="N263" s="163"/>
      <c r="O263" s="164"/>
      <c r="P263" s="165"/>
      <c r="Q263" s="166"/>
      <c r="R263" s="163"/>
      <c r="S263" s="164"/>
      <c r="T263" s="167">
        <f t="shared" si="36"/>
        <v>15</v>
      </c>
      <c r="U263" s="168"/>
      <c r="V263" s="169">
        <f t="shared" si="37"/>
        <v>15</v>
      </c>
    </row>
  </sheetData>
  <sheetProtection formatCells="0" formatColumns="0" formatRows="0" insertColumns="0" insertRows="0" insertHyperlinks="0" deleteColumns="0" deleteRows="0" sort="0" autoFilter="0" pivotTables="0"/>
  <sortState ref="C180:V211">
    <sortCondition descending="1" ref="V180:V211"/>
    <sortCondition ref="D180:D211"/>
    <sortCondition descending="1" ref="L180:L211"/>
  </sortState>
  <mergeCells count="11">
    <mergeCell ref="A140:B140"/>
    <mergeCell ref="A179:B179"/>
    <mergeCell ref="A223:B223"/>
    <mergeCell ref="A244:B244"/>
    <mergeCell ref="A113:B113"/>
    <mergeCell ref="A88:B88"/>
    <mergeCell ref="A137:W137"/>
    <mergeCell ref="A7:B7"/>
    <mergeCell ref="A19:B19"/>
    <mergeCell ref="A33:B33"/>
    <mergeCell ref="A45:B45"/>
  </mergeCells>
  <phoneticPr fontId="1" type="noConversion"/>
  <conditionalFormatting sqref="F141:S170 F180:S211">
    <cfRule type="cellIs" dxfId="6" priority="8" operator="equal">
      <formula>0</formula>
    </cfRule>
  </conditionalFormatting>
  <conditionalFormatting sqref="F224:S242">
    <cfRule type="cellIs" dxfId="5" priority="6" operator="equal">
      <formula>0</formula>
    </cfRule>
  </conditionalFormatting>
  <conditionalFormatting sqref="F245:S263">
    <cfRule type="cellIs" dxfId="4" priority="5" operator="equal">
      <formula>0</formula>
    </cfRule>
  </conditionalFormatting>
  <conditionalFormatting sqref="F89:S107">
    <cfRule type="cellIs" dxfId="3" priority="4" operator="equal">
      <formula>0</formula>
    </cfRule>
  </conditionalFormatting>
  <conditionalFormatting sqref="F114:S132">
    <cfRule type="cellIs" dxfId="2" priority="3" operator="equal">
      <formula>0</formula>
    </cfRule>
  </conditionalFormatting>
  <conditionalFormatting sqref="F60:S70">
    <cfRule type="cellIs" dxfId="1" priority="2" operator="equal">
      <formula>0</formula>
    </cfRule>
  </conditionalFormatting>
  <conditionalFormatting sqref="F73:S75">
    <cfRule type="cellIs" dxfId="0" priority="1" operator="equal">
      <formula>0</formula>
    </cfRule>
  </conditionalFormatting>
  <pageMargins left="0.39370078740157483" right="0.47244094488188981" top="0.47244094488188981" bottom="0.19685039370078741" header="0" footer="0.35433070866141736"/>
  <pageSetup paperSize="9" fitToHeight="4" orientation="landscape" horizontalDpi="300" verticalDpi="300" r:id="rId1"/>
  <headerFooter alignWithMargins="0">
    <oddFooter>&amp;R&amp;P</oddFooter>
  </headerFooter>
  <ignoredErrors>
    <ignoredError sqref="V72 V88 V45 V113 V59" unlockedFormula="1"/>
    <ignoredError sqref="K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8" sqref="F8"/>
    </sheetView>
  </sheetViews>
  <sheetFormatPr defaultRowHeight="12.75" x14ac:dyDescent="0.2"/>
  <cols>
    <col min="1" max="1" width="71.5703125" bestFit="1" customWidth="1"/>
    <col min="2" max="3" width="9.140625" style="149"/>
    <col min="4" max="4" width="9.140625" style="148"/>
    <col min="5" max="5" width="9.140625" style="149"/>
  </cols>
  <sheetData>
    <row r="1" spans="1:6" s="135" customFormat="1" ht="13.5" thickBot="1" x14ac:dyDescent="0.25">
      <c r="A1" s="136" t="s">
        <v>66</v>
      </c>
      <c r="B1" s="142">
        <v>1.1499999999999999</v>
      </c>
      <c r="C1" s="142">
        <v>31</v>
      </c>
      <c r="D1" s="151">
        <f t="shared" ref="D1:D21" si="0">B1*C1</f>
        <v>35.65</v>
      </c>
      <c r="E1" s="156" t="s">
        <v>5</v>
      </c>
    </row>
    <row r="2" spans="1:6" x14ac:dyDescent="0.2">
      <c r="A2" s="137" t="s">
        <v>70</v>
      </c>
      <c r="B2" s="143">
        <v>1.1499999999999999</v>
      </c>
      <c r="C2" s="146">
        <v>26</v>
      </c>
      <c r="D2" s="152">
        <f t="shared" si="0"/>
        <v>29.9</v>
      </c>
      <c r="E2" s="155" t="s">
        <v>5</v>
      </c>
      <c r="F2">
        <v>20</v>
      </c>
    </row>
    <row r="3" spans="1:6" x14ac:dyDescent="0.2">
      <c r="A3" s="138" t="s">
        <v>72</v>
      </c>
      <c r="B3" s="144">
        <v>1.1499999999999999</v>
      </c>
      <c r="C3" s="145">
        <v>38</v>
      </c>
      <c r="D3" s="153">
        <f t="shared" si="0"/>
        <v>43.699999999999996</v>
      </c>
      <c r="E3" s="157" t="s">
        <v>6</v>
      </c>
      <c r="F3">
        <v>18</v>
      </c>
    </row>
    <row r="4" spans="1:6" x14ac:dyDescent="0.2">
      <c r="A4" s="138" t="s">
        <v>67</v>
      </c>
      <c r="B4" s="144">
        <v>1</v>
      </c>
      <c r="C4" s="144">
        <v>58</v>
      </c>
      <c r="D4" s="153">
        <f t="shared" si="0"/>
        <v>58</v>
      </c>
      <c r="E4" s="157" t="s">
        <v>7</v>
      </c>
      <c r="F4">
        <v>16</v>
      </c>
    </row>
    <row r="5" spans="1:6" x14ac:dyDescent="0.2">
      <c r="A5" s="138" t="s">
        <v>88</v>
      </c>
      <c r="B5" s="144">
        <v>1</v>
      </c>
      <c r="C5" s="144">
        <v>76</v>
      </c>
      <c r="D5" s="153">
        <f t="shared" si="0"/>
        <v>76</v>
      </c>
      <c r="E5" s="157" t="s">
        <v>8</v>
      </c>
      <c r="F5">
        <v>14</v>
      </c>
    </row>
    <row r="6" spans="1:6" x14ac:dyDescent="0.2">
      <c r="A6" s="138" t="s">
        <v>85</v>
      </c>
      <c r="B6" s="144">
        <v>1.1499999999999999</v>
      </c>
      <c r="C6" s="144">
        <v>73</v>
      </c>
      <c r="D6" s="153">
        <f t="shared" si="0"/>
        <v>83.949999999999989</v>
      </c>
      <c r="E6" s="157" t="s">
        <v>9</v>
      </c>
      <c r="F6">
        <v>12</v>
      </c>
    </row>
    <row r="7" spans="1:6" s="135" customFormat="1" x14ac:dyDescent="0.2">
      <c r="A7" s="138" t="s">
        <v>73</v>
      </c>
      <c r="B7" s="145">
        <v>1</v>
      </c>
      <c r="C7" s="144">
        <v>137</v>
      </c>
      <c r="D7" s="153">
        <f t="shared" si="0"/>
        <v>137</v>
      </c>
      <c r="E7" s="157" t="s">
        <v>10</v>
      </c>
      <c r="F7" s="135">
        <v>10</v>
      </c>
    </row>
    <row r="8" spans="1:6" x14ac:dyDescent="0.2">
      <c r="A8" s="139" t="s">
        <v>71</v>
      </c>
      <c r="B8" s="144">
        <v>1</v>
      </c>
      <c r="C8" s="144">
        <v>196</v>
      </c>
      <c r="D8" s="153">
        <f t="shared" si="0"/>
        <v>196</v>
      </c>
      <c r="E8" s="157" t="s">
        <v>11</v>
      </c>
      <c r="F8">
        <v>8</v>
      </c>
    </row>
    <row r="9" spans="1:6" x14ac:dyDescent="0.2">
      <c r="A9" s="139" t="s">
        <v>86</v>
      </c>
      <c r="B9" s="145">
        <v>1</v>
      </c>
      <c r="C9" s="145">
        <v>479</v>
      </c>
      <c r="D9" s="153">
        <f t="shared" si="0"/>
        <v>479</v>
      </c>
      <c r="E9" s="157" t="s">
        <v>12</v>
      </c>
      <c r="F9">
        <v>6</v>
      </c>
    </row>
    <row r="10" spans="1:6" x14ac:dyDescent="0.2">
      <c r="A10" s="138" t="s">
        <v>68</v>
      </c>
      <c r="B10" s="144">
        <v>1</v>
      </c>
      <c r="C10" s="144">
        <v>690</v>
      </c>
      <c r="D10" s="153">
        <f t="shared" si="0"/>
        <v>690</v>
      </c>
      <c r="E10" s="157" t="s">
        <v>13</v>
      </c>
      <c r="F10">
        <v>5</v>
      </c>
    </row>
    <row r="11" spans="1:6" ht="13.5" thickBot="1" x14ac:dyDescent="0.25">
      <c r="A11" s="140" t="s">
        <v>69</v>
      </c>
      <c r="B11" s="147">
        <v>1</v>
      </c>
      <c r="C11" s="147">
        <v>690</v>
      </c>
      <c r="D11" s="154">
        <f t="shared" si="0"/>
        <v>690</v>
      </c>
      <c r="E11" s="158" t="s">
        <v>14</v>
      </c>
      <c r="F11">
        <v>4</v>
      </c>
    </row>
    <row r="12" spans="1:6" x14ac:dyDescent="0.2">
      <c r="A12" s="141" t="s">
        <v>87</v>
      </c>
      <c r="B12" s="146">
        <v>1</v>
      </c>
      <c r="C12" s="143">
        <v>34</v>
      </c>
      <c r="D12" s="152">
        <f t="shared" si="0"/>
        <v>34</v>
      </c>
      <c r="E12" s="155" t="s">
        <v>5</v>
      </c>
      <c r="F12">
        <v>20</v>
      </c>
    </row>
    <row r="13" spans="1:6" x14ac:dyDescent="0.2">
      <c r="A13" s="138" t="s">
        <v>82</v>
      </c>
      <c r="B13" s="144">
        <v>1.1499999999999999</v>
      </c>
      <c r="C13" s="144">
        <v>32</v>
      </c>
      <c r="D13" s="153">
        <f t="shared" si="0"/>
        <v>36.799999999999997</v>
      </c>
      <c r="E13" s="157" t="s">
        <v>6</v>
      </c>
      <c r="F13">
        <v>18</v>
      </c>
    </row>
    <row r="14" spans="1:6" x14ac:dyDescent="0.2">
      <c r="A14" s="138" t="s">
        <v>74</v>
      </c>
      <c r="B14" s="144">
        <v>1</v>
      </c>
      <c r="C14" s="144">
        <v>45</v>
      </c>
      <c r="D14" s="153">
        <f t="shared" si="0"/>
        <v>45</v>
      </c>
      <c r="E14" s="157" t="s">
        <v>7</v>
      </c>
      <c r="F14">
        <v>16</v>
      </c>
    </row>
    <row r="15" spans="1:6" x14ac:dyDescent="0.2">
      <c r="A15" s="138" t="s">
        <v>78</v>
      </c>
      <c r="B15" s="145">
        <v>1</v>
      </c>
      <c r="C15" s="144">
        <v>49</v>
      </c>
      <c r="D15" s="153">
        <f t="shared" si="0"/>
        <v>49</v>
      </c>
      <c r="E15" s="157" t="s">
        <v>8</v>
      </c>
      <c r="F15">
        <v>14</v>
      </c>
    </row>
    <row r="16" spans="1:6" x14ac:dyDescent="0.2">
      <c r="A16" s="138" t="s">
        <v>79</v>
      </c>
      <c r="B16" s="145">
        <v>1</v>
      </c>
      <c r="C16" s="145">
        <v>94</v>
      </c>
      <c r="D16" s="153">
        <f t="shared" si="0"/>
        <v>94</v>
      </c>
      <c r="E16" s="157" t="s">
        <v>9</v>
      </c>
      <c r="F16">
        <v>12</v>
      </c>
    </row>
    <row r="17" spans="1:6" x14ac:dyDescent="0.2">
      <c r="A17" s="138" t="s">
        <v>76</v>
      </c>
      <c r="B17" s="145">
        <v>1</v>
      </c>
      <c r="C17" s="144">
        <v>99</v>
      </c>
      <c r="D17" s="153">
        <f t="shared" si="0"/>
        <v>99</v>
      </c>
      <c r="E17" s="157" t="s">
        <v>10</v>
      </c>
      <c r="F17">
        <v>10</v>
      </c>
    </row>
    <row r="18" spans="1:6" x14ac:dyDescent="0.2">
      <c r="A18" s="138" t="s">
        <v>81</v>
      </c>
      <c r="B18" s="145">
        <v>1</v>
      </c>
      <c r="C18" s="145">
        <v>128</v>
      </c>
      <c r="D18" s="153">
        <f t="shared" si="0"/>
        <v>128</v>
      </c>
      <c r="E18" s="157" t="s">
        <v>11</v>
      </c>
      <c r="F18">
        <v>8</v>
      </c>
    </row>
    <row r="19" spans="1:6" x14ac:dyDescent="0.2">
      <c r="A19" s="138" t="s">
        <v>80</v>
      </c>
      <c r="B19" s="145">
        <v>1</v>
      </c>
      <c r="C19" s="145">
        <v>130</v>
      </c>
      <c r="D19" s="153">
        <f t="shared" si="0"/>
        <v>130</v>
      </c>
      <c r="E19" s="157" t="s">
        <v>12</v>
      </c>
      <c r="F19">
        <v>6</v>
      </c>
    </row>
    <row r="20" spans="1:6" x14ac:dyDescent="0.2">
      <c r="A20" s="138" t="s">
        <v>75</v>
      </c>
      <c r="B20" s="144">
        <v>1.1499999999999999</v>
      </c>
      <c r="C20" s="145">
        <v>163</v>
      </c>
      <c r="D20" s="153">
        <f t="shared" si="0"/>
        <v>187.45</v>
      </c>
      <c r="E20" s="157" t="s">
        <v>13</v>
      </c>
      <c r="F20">
        <v>5</v>
      </c>
    </row>
    <row r="21" spans="1:6" ht="13.5" thickBot="1" x14ac:dyDescent="0.25">
      <c r="A21" s="140" t="s">
        <v>77</v>
      </c>
      <c r="B21" s="147">
        <v>1.1499999999999999</v>
      </c>
      <c r="C21" s="150">
        <v>171</v>
      </c>
      <c r="D21" s="154">
        <f t="shared" si="0"/>
        <v>196.64999999999998</v>
      </c>
      <c r="E21" s="158" t="s">
        <v>14</v>
      </c>
      <c r="F21">
        <v>4</v>
      </c>
    </row>
    <row r="22" spans="1:6" x14ac:dyDescent="0.2">
      <c r="A22" s="137" t="s">
        <v>89</v>
      </c>
      <c r="B22" s="143">
        <v>1.1499999999999999</v>
      </c>
      <c r="C22" s="143">
        <v>53</v>
      </c>
      <c r="D22" s="152">
        <f t="shared" ref="D22:D24" si="1">B22*C22</f>
        <v>60.949999999999996</v>
      </c>
      <c r="E22" s="159" t="s">
        <v>5</v>
      </c>
    </row>
    <row r="23" spans="1:6" x14ac:dyDescent="0.2">
      <c r="A23" s="138" t="s">
        <v>83</v>
      </c>
      <c r="B23" s="145">
        <v>1</v>
      </c>
      <c r="C23" s="145">
        <v>70</v>
      </c>
      <c r="D23" s="153">
        <f t="shared" si="1"/>
        <v>70</v>
      </c>
      <c r="E23" s="157" t="s">
        <v>6</v>
      </c>
    </row>
    <row r="24" spans="1:6" ht="13.5" thickBot="1" x14ac:dyDescent="0.25">
      <c r="A24" s="140" t="s">
        <v>84</v>
      </c>
      <c r="B24" s="147">
        <v>1</v>
      </c>
      <c r="C24" s="147">
        <v>535</v>
      </c>
      <c r="D24" s="154">
        <f t="shared" si="1"/>
        <v>535</v>
      </c>
      <c r="E24" s="158" t="s">
        <v>7</v>
      </c>
    </row>
  </sheetData>
  <sortState ref="A12:D21">
    <sortCondition ref="D12:D2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CLASSIC</vt:lpstr>
      <vt:lpstr>Plan1</vt:lpstr>
      <vt:lpstr>CLASSIC!Titulos_de_impressao</vt:lpstr>
    </vt:vector>
  </TitlesOfParts>
  <Company>Siclo Consultoria em Energia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</dc:creator>
  <cp:lastModifiedBy>11-Mauricio</cp:lastModifiedBy>
  <cp:lastPrinted>2016-01-19T20:21:26Z</cp:lastPrinted>
  <dcterms:created xsi:type="dcterms:W3CDTF">2003-10-16T12:45:39Z</dcterms:created>
  <dcterms:modified xsi:type="dcterms:W3CDTF">2016-06-07T11:56:17Z</dcterms:modified>
</cp:coreProperties>
</file>